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365sep-my.sharepoint.com/personal/riestra_nube_sep_gob_mx/Documents/2026/Actualización página de internet/3er trimestre/FAM/21-Ago-2026/"/>
    </mc:Choice>
  </mc:AlternateContent>
  <xr:revisionPtr revIDLastSave="2" documentId="8_{F022BBEF-DFE5-40A9-ADA1-1A3786433916}" xr6:coauthVersionLast="47" xr6:coauthVersionMax="47" xr10:uidLastSave="{455FE496-3C86-41B9-B5A9-495D3180D921}"/>
  <bookViews>
    <workbookView xWindow="28680" yWindow="-120" windowWidth="29040" windowHeight="15720" xr2:uid="{00000000-000D-0000-FFFF-FFFF00000000}"/>
  </bookViews>
  <sheets>
    <sheet name="PROYECTOS FAM 2026" sheetId="1" r:id="rId1"/>
    <sheet name="PROYECTOS FAM 2026 PE" sheetId="2" r:id="rId2"/>
  </sheets>
  <externalReferences>
    <externalReference r:id="rId3"/>
  </externalReferences>
  <definedNames>
    <definedName name="_FAM10" localSheetId="1">'[1]46'!#REF!</definedName>
    <definedName name="_FAM10">'[1]46'!#REF!</definedName>
    <definedName name="AAA" localSheetId="1">'[1]46'!#REF!</definedName>
    <definedName name="AAA">'[1]46'!#REF!</definedName>
    <definedName name="_xlnm.Print_Area" localSheetId="1">#REF!</definedName>
    <definedName name="_xlnm.Print_Area">#REF!</definedName>
    <definedName name="CCC" localSheetId="1">'[1]46'!#REF!</definedName>
    <definedName name="CCC">'[1]46'!#REF!</definedName>
    <definedName name="ISEP2010" localSheetId="1">'[1]46'!#REF!</definedName>
    <definedName name="ISEP2010">'[1]46'!#REF!</definedName>
    <definedName name="PVIOL" localSheetId="1">#REF!</definedName>
    <definedName name="PVIOL">#REF!</definedName>
    <definedName name="_xlnm.Print_Titles">#REF!</definedName>
    <definedName name="X" localSheetId="1">'[1]46'!#REF!</definedName>
    <definedName name="X">'[1]46'!#REF!</definedName>
    <definedName name="Y" localSheetId="1">'[1]46'!#REF!</definedName>
    <definedName name="Y">'[1]46'!#REF!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5" i="2" l="1"/>
  <c r="L14" i="2"/>
  <c r="L11" i="2"/>
  <c r="L10" i="2"/>
  <c r="L73" i="1"/>
  <c r="L74" i="1"/>
  <c r="L75" i="1"/>
  <c r="L76" i="1"/>
  <c r="L77" i="1"/>
  <c r="L63" i="1"/>
  <c r="L64" i="1"/>
  <c r="L65" i="1"/>
  <c r="L66" i="1"/>
  <c r="L67" i="1"/>
  <c r="L68" i="1"/>
  <c r="L69" i="1"/>
  <c r="L70" i="1"/>
  <c r="L71" i="1"/>
  <c r="L72" i="1"/>
  <c r="L62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G78" i="1"/>
  <c r="H78" i="1"/>
  <c r="I78" i="1"/>
  <c r="J78" i="1"/>
  <c r="K78" i="1"/>
  <c r="F78" i="1"/>
  <c r="L12" i="2" l="1"/>
  <c r="L78" i="1"/>
  <c r="H12" i="2" l="1"/>
  <c r="G16" i="2"/>
  <c r="G12" i="2"/>
  <c r="N79" i="1"/>
  <c r="H17" i="2" l="1"/>
  <c r="G17" i="2"/>
  <c r="L16" i="2"/>
  <c r="L17" i="2" s="1"/>
  <c r="F16" i="2"/>
  <c r="N12" i="2"/>
  <c r="N16" i="2"/>
  <c r="J60" i="1"/>
  <c r="J79" i="1" s="1"/>
  <c r="F17" i="2" l="1"/>
  <c r="N17" i="2"/>
  <c r="G60" i="1"/>
  <c r="G79" i="1" s="1"/>
  <c r="H60" i="1"/>
  <c r="H79" i="1" s="1"/>
  <c r="I60" i="1"/>
  <c r="I79" i="1" s="1"/>
  <c r="K60" i="1"/>
  <c r="K79" i="1" s="1"/>
  <c r="N60" i="1" l="1"/>
  <c r="N80" i="1" s="1"/>
  <c r="F60" i="1"/>
  <c r="F79" i="1" s="1"/>
  <c r="L10" i="1"/>
  <c r="L60" i="1" l="1"/>
  <c r="L79" i="1" s="1"/>
</calcChain>
</file>

<file path=xl/sharedStrings.xml><?xml version="1.0" encoding="utf-8"?>
<sst xmlns="http://schemas.openxmlformats.org/spreadsheetml/2006/main" count="159" uniqueCount="126">
  <si>
    <t>FONDO DE APORTACIONES MÚLTIPLES (FAM)</t>
  </si>
  <si>
    <t>Entidad</t>
  </si>
  <si>
    <t>Instituciones</t>
  </si>
  <si>
    <t xml:space="preserve">Tipo de Proyecto </t>
  </si>
  <si>
    <t>Proyectos por Institución</t>
  </si>
  <si>
    <t>Terminación de Obra (Continuidad)</t>
  </si>
  <si>
    <t>Equipamiento</t>
  </si>
  <si>
    <t xml:space="preserve">Adecuación y mejoras </t>
  </si>
  <si>
    <t>Mantenimiento</t>
  </si>
  <si>
    <t>Proyecto Técnico en materia sustentable</t>
  </si>
  <si>
    <t>Universidades Públicas Estatales y Universidades Públicas Estatales de Apoyo Solidario</t>
  </si>
  <si>
    <t>Aguascalientes</t>
  </si>
  <si>
    <t>Baja California</t>
  </si>
  <si>
    <t>Universidad Autónoma de Baja California</t>
  </si>
  <si>
    <t>Baja California Sur</t>
  </si>
  <si>
    <t>Campeche</t>
  </si>
  <si>
    <t>Universidad Autónoma del Carmen</t>
  </si>
  <si>
    <t>Instituto Campechano</t>
  </si>
  <si>
    <t>Coahuila</t>
  </si>
  <si>
    <t>Colima</t>
  </si>
  <si>
    <t>Universidad de Colima</t>
  </si>
  <si>
    <t>Chiapas</t>
  </si>
  <si>
    <t>Chihuahua</t>
  </si>
  <si>
    <t>Durango</t>
  </si>
  <si>
    <t>Guanajuato</t>
  </si>
  <si>
    <t>Universidad de Guanajuato</t>
  </si>
  <si>
    <t>Guerrero</t>
  </si>
  <si>
    <t>Universidad Autónoma de Guerrero</t>
  </si>
  <si>
    <t>Hidalgo</t>
  </si>
  <si>
    <t>Jalisco</t>
  </si>
  <si>
    <t>Universidad de Guadalajara</t>
  </si>
  <si>
    <t>Estado de México</t>
  </si>
  <si>
    <t>Universidad Autónoma del Estado de México</t>
  </si>
  <si>
    <t>Universidad Estatal del Valle de Ecatepec</t>
  </si>
  <si>
    <t>Universidad Mexiquense del Bicentenario</t>
  </si>
  <si>
    <t>Universidad Estatal del Valle de Toluca</t>
  </si>
  <si>
    <t>Michoacán</t>
  </si>
  <si>
    <t>Nuevo León</t>
  </si>
  <si>
    <t>Universidad Autónoma de Nuevo León</t>
  </si>
  <si>
    <t>Oaxaca</t>
  </si>
  <si>
    <t>Universidad Tecnológica de la Mixteca</t>
  </si>
  <si>
    <t>Universidad de la Cañada</t>
  </si>
  <si>
    <t>Puebla</t>
  </si>
  <si>
    <t>Querétaro</t>
  </si>
  <si>
    <t>Universidad Autónoma de Querétaro</t>
  </si>
  <si>
    <t>Quintana Roo</t>
  </si>
  <si>
    <t>Universidad de Quintana Roo</t>
  </si>
  <si>
    <t>San Luis Potosí</t>
  </si>
  <si>
    <t>Universidad Autónoma de San Luis Potosí</t>
  </si>
  <si>
    <t>Sinaloa</t>
  </si>
  <si>
    <t>Universidad Autónoma de Sinaloa</t>
  </si>
  <si>
    <t>Sonora</t>
  </si>
  <si>
    <t>Universidad de Sonora</t>
  </si>
  <si>
    <t>Tabasco</t>
  </si>
  <si>
    <t>Tamaulipas</t>
  </si>
  <si>
    <t>Tlaxcala</t>
  </si>
  <si>
    <t xml:space="preserve">Universidad Autónoma de Tlaxcala </t>
  </si>
  <si>
    <t>Veracruz</t>
  </si>
  <si>
    <t>Universidad Veracruzana</t>
  </si>
  <si>
    <t>Yucatán</t>
  </si>
  <si>
    <t xml:space="preserve">    </t>
  </si>
  <si>
    <t>Zacatecas</t>
  </si>
  <si>
    <t>Universidad Autónoma de Zacatecas</t>
  </si>
  <si>
    <t xml:space="preserve">SUB TOTAL </t>
  </si>
  <si>
    <t>Universidades Interculturales</t>
  </si>
  <si>
    <t>Universidad Intercultural del Estado de Guerrero</t>
  </si>
  <si>
    <t>Universidad Intercultural Maya de Quintana Roo</t>
  </si>
  <si>
    <t>Universidad Intercultural del Estado de Tabasco</t>
  </si>
  <si>
    <t xml:space="preserve">TOTAL </t>
  </si>
  <si>
    <t>Universidad Autónoma de Aguascalientes</t>
  </si>
  <si>
    <t>Universidad Autónoma de Baja California Sur</t>
  </si>
  <si>
    <t>Universidad Autónoma de Campeche</t>
  </si>
  <si>
    <t>Universidad Autónoma de Coahuila</t>
  </si>
  <si>
    <t>Universidad Autónoma de Chiapas</t>
  </si>
  <si>
    <t>Universidad de Ciencias y Artes de Chiapas</t>
  </si>
  <si>
    <t>Universidad Autónoma de Chihuahua</t>
  </si>
  <si>
    <t>Universidad Autónoma de Cd Juárez</t>
  </si>
  <si>
    <t>Universidad Juárez del Estado de Durango</t>
  </si>
  <si>
    <t>Universidad Autónoma del Estado de Hidalgo</t>
  </si>
  <si>
    <t>Universidad Intercultural del Estado de Hidalgo</t>
  </si>
  <si>
    <t>Universidad Intercultural del Estado de México</t>
  </si>
  <si>
    <t>Universidad Intercultural Indígena de Michoacán</t>
  </si>
  <si>
    <t>Universidad Autónoma Benito Juárez de Oaxaca</t>
  </si>
  <si>
    <t>Universidad del Papaloapan</t>
  </si>
  <si>
    <t>Universidad del Istmo</t>
  </si>
  <si>
    <t>Universidad de la Sierra Sur</t>
  </si>
  <si>
    <t>Benemérita Universidad Autónoma de Puebla</t>
  </si>
  <si>
    <t>Universidad Intercultural del Estado de Puebla</t>
  </si>
  <si>
    <t>Universidad Interserrana del Estado de Puebla-Ahuacatlán</t>
  </si>
  <si>
    <t>Universidad Interserrana del Estado de Puebla Chilchotla</t>
  </si>
  <si>
    <t>Universidad del Caribe</t>
  </si>
  <si>
    <t>Universidad Autónoma Indígena de México</t>
  </si>
  <si>
    <t>Universidad Autónoma de Occidente</t>
  </si>
  <si>
    <t>Universidad de la Sierra</t>
  </si>
  <si>
    <t>Instituto Tecnológico de Sonora</t>
  </si>
  <si>
    <t>Universidad Estatal de Sonora</t>
  </si>
  <si>
    <t>Universidad Popular de la Chontalpa</t>
  </si>
  <si>
    <t>Universidad Autónoma de Tamaulipas</t>
  </si>
  <si>
    <t>Universidad de Oriente</t>
  </si>
  <si>
    <t>fecha de actualización</t>
  </si>
  <si>
    <t>Fecha de actualización</t>
  </si>
  <si>
    <t xml:space="preserve">Universidad Intercultural de Baja California </t>
  </si>
  <si>
    <t>Universidad Intercultural de Colima</t>
  </si>
  <si>
    <t xml:space="preserve">Universidad Intercultural para la Igualdad </t>
  </si>
  <si>
    <t xml:space="preserve">Jalisco </t>
  </si>
  <si>
    <t xml:space="preserve">Universidad Intercultural de Campeche </t>
  </si>
  <si>
    <t xml:space="preserve">Campeche </t>
  </si>
  <si>
    <t xml:space="preserve">Colima </t>
  </si>
  <si>
    <t>Universidad Intercultural de Guanajuato</t>
  </si>
  <si>
    <t>Universidad del Pueblo Yaqui</t>
  </si>
  <si>
    <t xml:space="preserve">Sonora </t>
  </si>
  <si>
    <t xml:space="preserve">Universidad Intercultural del Estado de Tlaxcala </t>
  </si>
  <si>
    <t xml:space="preserve">Universidad Autónoma Comunal de Oaxaca. </t>
  </si>
  <si>
    <t>Universidad Intercultural del Pueblo</t>
  </si>
  <si>
    <t>Universidad Intercultural del Estado de Jalisco</t>
  </si>
  <si>
    <t>Universidad de la Ciénega de Michoacán de Ocampo</t>
  </si>
  <si>
    <t>Universidad Intercultural de Baja California</t>
  </si>
  <si>
    <t>Universidad Michoacana de San Nicolás de Hgo.</t>
  </si>
  <si>
    <t>Beneficiarios FAM 2026 Proyecto Estratégico y Plan Michoacán, por tipo de proyecto</t>
  </si>
  <si>
    <t>Beneficiarios FAM 2026 por tipo de proyecto</t>
  </si>
  <si>
    <t>Monto Autorizado             FAM 2026</t>
  </si>
  <si>
    <t>Obra Nueva</t>
  </si>
  <si>
    <t xml:space="preserve">Universidad de la Sierra Juárez </t>
  </si>
  <si>
    <t>Universidad del Mar</t>
  </si>
  <si>
    <t>Monto Autorizado                  FAM 2026</t>
  </si>
  <si>
    <t>Total de montos netos autorizados después de la potenciación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</si>
</sst>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ontserrat"/>
    </font>
    <font>
      <b/>
      <sz val="14"/>
      <name val="Montserrat"/>
    </font>
    <font>
      <sz val="9"/>
      <name val="Montserrat"/>
    </font>
    <font>
      <b/>
      <sz val="12"/>
      <name val="Montserrat"/>
    </font>
    <font>
      <b/>
      <sz val="10"/>
      <color theme="0"/>
      <name val="Montserrat"/>
    </font>
    <font>
      <b/>
      <sz val="9"/>
      <color theme="0"/>
      <name val="Montserrat"/>
    </font>
    <font>
      <sz val="11"/>
      <name val="Montserrat"/>
    </font>
    <font>
      <b/>
      <sz val="11"/>
      <name val="Montserrat"/>
    </font>
    <font>
      <b/>
      <sz val="9"/>
      <name val="Montserrat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Montserrat"/>
    </font>
    <font>
      <b/>
      <sz val="8"/>
      <color theme="0"/>
      <name val="Montserrat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44" fontId="16" fillId="0" borderId="0" applyFont="0" applyFill="0" applyBorder="0" applyAlignment="0" applyProtection="0"/>
    <xf numFmtId="0" fontId="20" fillId="0" borderId="0"/>
  </cellStyleXfs>
  <cellXfs count="62">
    <xf numFmtId="0" fontId="0" fillId="0" borderId="0" xfId="0"/>
    <xf numFmtId="0" fontId="2" fillId="0" borderId="0" xfId="0" applyFont="1"/>
    <xf numFmtId="0" fontId="4" fillId="0" borderId="0" xfId="0" applyFont="1"/>
    <xf numFmtId="0" fontId="1" fillId="3" borderId="3" xfId="0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center" vertical="center"/>
    </xf>
    <xf numFmtId="44" fontId="8" fillId="0" borderId="2" xfId="2" applyFont="1" applyBorder="1" applyAlignment="1">
      <alignment horizontal="right" vertical="center"/>
    </xf>
    <xf numFmtId="44" fontId="3" fillId="0" borderId="2" xfId="2" applyFont="1" applyBorder="1" applyAlignment="1">
      <alignment horizontal="right" vertical="center"/>
    </xf>
    <xf numFmtId="0" fontId="17" fillId="0" borderId="0" xfId="0" applyFont="1"/>
    <xf numFmtId="15" fontId="17" fillId="0" borderId="0" xfId="0" applyNumberFormat="1" applyFont="1" applyAlignment="1">
      <alignment horizontal="left"/>
    </xf>
    <xf numFmtId="44" fontId="8" fillId="0" borderId="2" xfId="2" applyFont="1" applyFill="1" applyBorder="1" applyAlignment="1">
      <alignment horizontal="right" vertical="center"/>
    </xf>
    <xf numFmtId="0" fontId="18" fillId="0" borderId="0" xfId="0" applyFont="1"/>
    <xf numFmtId="0" fontId="8" fillId="0" borderId="1" xfId="0" applyFont="1" applyBorder="1" applyAlignment="1">
      <alignment vertical="center"/>
    </xf>
    <xf numFmtId="4" fontId="12" fillId="0" borderId="0" xfId="0" applyNumberFormat="1" applyFont="1"/>
    <xf numFmtId="0" fontId="9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" fontId="19" fillId="2" borderId="2" xfId="0" applyNumberFormat="1" applyFont="1" applyFill="1" applyBorder="1" applyAlignment="1">
      <alignment horizontal="center" vertical="center" wrapText="1"/>
    </xf>
    <xf numFmtId="0" fontId="8" fillId="0" borderId="2" xfId="3" applyFont="1" applyBorder="1" applyAlignment="1">
      <alignment vertical="center" wrapText="1"/>
    </xf>
    <xf numFmtId="44" fontId="12" fillId="0" borderId="0" xfId="0" applyNumberFormat="1" applyFont="1"/>
    <xf numFmtId="44" fontId="0" fillId="0" borderId="0" xfId="0" applyNumberFormat="1"/>
    <xf numFmtId="44" fontId="9" fillId="0" borderId="2" xfId="0" applyNumberFormat="1" applyFont="1" applyBorder="1" applyAlignment="1">
      <alignment horizontal="right" vertical="center"/>
    </xf>
    <xf numFmtId="44" fontId="3" fillId="0" borderId="2" xfId="0" applyNumberFormat="1" applyFont="1" applyBorder="1" applyAlignment="1">
      <alignment horizontal="right" vertical="center"/>
    </xf>
    <xf numFmtId="44" fontId="10" fillId="0" borderId="2" xfId="0" applyNumberFormat="1" applyFont="1" applyBorder="1" applyAlignment="1">
      <alignment horizontal="center" vertical="center" wrapText="1"/>
    </xf>
    <xf numFmtId="44" fontId="8" fillId="0" borderId="2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44" fontId="6" fillId="2" borderId="2" xfId="0" applyNumberFormat="1" applyFont="1" applyFill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2" xfId="1" xr:uid="{00000000-0005-0000-0000-000001000000}"/>
    <cellStyle name="Normal_Tabla1" xfId="3" xr:uid="{D910BF95-FAA2-4DF2-80D6-D91CA8EDAC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41728</xdr:rowOff>
    </xdr:from>
    <xdr:to>
      <xdr:col>3</xdr:col>
      <xdr:colOff>2047119</xdr:colOff>
      <xdr:row>5</xdr:row>
      <xdr:rowOff>9979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2900" y="41728"/>
          <a:ext cx="3609219" cy="1092201"/>
        </a:xfrm>
        <a:prstGeom prst="rect">
          <a:avLst/>
        </a:prstGeom>
      </xdr:spPr>
    </xdr:pic>
    <xdr:clientData/>
  </xdr:twoCellAnchor>
  <xdr:twoCellAnchor editAs="oneCell">
    <xdr:from>
      <xdr:col>10</xdr:col>
      <xdr:colOff>561975</xdr:colOff>
      <xdr:row>0</xdr:row>
      <xdr:rowOff>133350</xdr:rowOff>
    </xdr:from>
    <xdr:to>
      <xdr:col>13</xdr:col>
      <xdr:colOff>19253</xdr:colOff>
      <xdr:row>3</xdr:row>
      <xdr:rowOff>104877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7B7C128-5C44-4E9B-B034-0AF3BC4E8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91975" y="133350"/>
          <a:ext cx="1457528" cy="7335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210896</xdr:colOff>
      <xdr:row>0</xdr:row>
      <xdr:rowOff>63500</xdr:rowOff>
    </xdr:from>
    <xdr:to>
      <xdr:col>3</xdr:col>
      <xdr:colOff>1981200</xdr:colOff>
      <xdr:row>4</xdr:row>
      <xdr:rowOff>98426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58A450DE-6416-4953-9730-79AABF6379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046" y="63500"/>
          <a:ext cx="3618154" cy="1092201"/>
        </a:xfrm>
        <a:prstGeom prst="rect">
          <a:avLst/>
        </a:prstGeom>
      </xdr:spPr>
    </xdr:pic>
    <xdr:clientData/>
  </xdr:twoCellAnchor>
  <xdr:twoCellAnchor editAs="oneCell">
    <xdr:from>
      <xdr:col>11</xdr:col>
      <xdr:colOff>209550</xdr:colOff>
      <xdr:row>0</xdr:row>
      <xdr:rowOff>133350</xdr:rowOff>
    </xdr:from>
    <xdr:to>
      <xdr:col>13</xdr:col>
      <xdr:colOff>857453</xdr:colOff>
      <xdr:row>2</xdr:row>
      <xdr:rowOff>285852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01E78B8-EC64-4033-BBD0-6B33BFCE9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63375" y="133350"/>
          <a:ext cx="1457528" cy="7335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Documents%20and%20Settings/lreyes/Mis%20documentos/Lorenia/2011/Correspondencia/Inversi&#243;n%20P&#250;blica/UABC%202011.xls" TargetMode="External"/><Relationship Id="rId1" Type="http://schemas.openxmlformats.org/officeDocument/2006/relationships/externalLinkPath" Target="/Documents%20and%20Settings/lreyes/Mis%20documentos/Lorenia/2011/Correspondencia/Inversi&#243;n%20P&#250;blica/UABC%20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522"/>
      <sheetName val="503"/>
      <sheetName val="461"/>
      <sheetName val="228"/>
      <sheetName val="160 (2)"/>
      <sheetName val="160"/>
      <sheetName val="4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2"/>
  <sheetViews>
    <sheetView tabSelected="1" zoomScaleNormal="100" workbookViewId="0">
      <pane ySplit="8" topLeftCell="A9" activePane="bottomLeft" state="frozen"/>
      <selection pane="bottomLeft" activeCell="D89" sqref="D89"/>
    </sheetView>
  </sheetViews>
  <sheetFormatPr baseColWidth="10" defaultRowHeight="15" x14ac:dyDescent="0.25"/>
  <cols>
    <col min="1" max="1" width="0.85546875" customWidth="1"/>
    <col min="2" max="2" width="5.28515625" customWidth="1"/>
    <col min="3" max="3" width="22.42578125" customWidth="1"/>
    <col min="4" max="4" width="67.28515625" customWidth="1"/>
    <col min="5" max="5" width="2.28515625" customWidth="1"/>
    <col min="6" max="7" width="14.5703125" customWidth="1"/>
    <col min="8" max="8" width="15.28515625" customWidth="1"/>
    <col min="9" max="11" width="15.42578125" customWidth="1"/>
    <col min="12" max="12" width="13.85546875" customWidth="1"/>
    <col min="13" max="13" width="0.7109375" customWidth="1"/>
    <col min="14" max="14" width="27.7109375" customWidth="1"/>
    <col min="15" max="15" width="15.140625" bestFit="1" customWidth="1"/>
  </cols>
  <sheetData>
    <row r="1" spans="2:14" ht="14.25" customHeight="1" x14ac:dyDescent="0.25"/>
    <row r="2" spans="2:14" s="1" customFormat="1" ht="21.75" customHeight="1" x14ac:dyDescent="0.4">
      <c r="D2" s="45" t="s">
        <v>0</v>
      </c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2:14" s="2" customFormat="1" ht="24" customHeight="1" x14ac:dyDescent="0.25">
      <c r="D3" s="46" t="s">
        <v>119</v>
      </c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2:14" s="2" customFormat="1" ht="13.5" customHeight="1" x14ac:dyDescent="0.25"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2:14" x14ac:dyDescent="0.25">
      <c r="K5" s="51" t="s">
        <v>99</v>
      </c>
      <c r="L5" s="51"/>
      <c r="M5" s="22"/>
      <c r="N5" s="23">
        <v>46248</v>
      </c>
    </row>
    <row r="6" spans="2:14" ht="3.75" customHeight="1" x14ac:dyDescent="0.25"/>
    <row r="7" spans="2:14" ht="28.5" customHeight="1" x14ac:dyDescent="0.25">
      <c r="B7" s="48"/>
      <c r="C7" s="48" t="s">
        <v>1</v>
      </c>
      <c r="D7" s="50" t="s">
        <v>2</v>
      </c>
      <c r="E7" s="3"/>
      <c r="F7" s="50" t="s">
        <v>3</v>
      </c>
      <c r="G7" s="50"/>
      <c r="H7" s="50"/>
      <c r="I7" s="50"/>
      <c r="J7" s="50"/>
      <c r="K7" s="50"/>
      <c r="L7" s="50" t="s">
        <v>4</v>
      </c>
      <c r="M7" s="3"/>
      <c r="N7" s="50" t="s">
        <v>120</v>
      </c>
    </row>
    <row r="8" spans="2:14" ht="61.9" customHeight="1" x14ac:dyDescent="0.25">
      <c r="B8" s="49"/>
      <c r="C8" s="49"/>
      <c r="D8" s="50"/>
      <c r="E8" s="3"/>
      <c r="F8" s="4" t="s">
        <v>121</v>
      </c>
      <c r="G8" s="4" t="s">
        <v>5</v>
      </c>
      <c r="H8" s="4" t="s">
        <v>6</v>
      </c>
      <c r="I8" s="4" t="s">
        <v>7</v>
      </c>
      <c r="J8" s="4" t="s">
        <v>8</v>
      </c>
      <c r="K8" s="4" t="s">
        <v>9</v>
      </c>
      <c r="L8" s="50"/>
      <c r="M8" s="3"/>
      <c r="N8" s="50"/>
    </row>
    <row r="9" spans="2:14" ht="42.75" customHeight="1" x14ac:dyDescent="0.25">
      <c r="B9" s="5"/>
      <c r="C9" s="39" t="s">
        <v>10</v>
      </c>
      <c r="D9" s="40"/>
      <c r="E9" s="6"/>
      <c r="F9" s="5"/>
      <c r="G9" s="5"/>
      <c r="H9" s="5"/>
      <c r="I9" s="5"/>
      <c r="J9" s="5"/>
      <c r="K9" s="5"/>
      <c r="L9" s="7"/>
      <c r="M9" s="6"/>
      <c r="N9" s="8"/>
    </row>
    <row r="10" spans="2:14" s="15" customFormat="1" ht="15" customHeight="1" x14ac:dyDescent="0.25">
      <c r="B10" s="5">
        <v>1</v>
      </c>
      <c r="C10" s="14" t="s">
        <v>11</v>
      </c>
      <c r="D10" s="14" t="s">
        <v>69</v>
      </c>
      <c r="E10" s="6"/>
      <c r="F10" s="5"/>
      <c r="G10" s="5"/>
      <c r="H10" s="5">
        <v>1</v>
      </c>
      <c r="I10" s="5"/>
      <c r="J10" s="5"/>
      <c r="K10" s="5"/>
      <c r="L10" s="28">
        <f>SUM(F10:K10)</f>
        <v>1</v>
      </c>
      <c r="M10" s="6"/>
      <c r="N10" s="20">
        <v>5964384</v>
      </c>
    </row>
    <row r="11" spans="2:14" s="15" customFormat="1" ht="15" customHeight="1" x14ac:dyDescent="0.25">
      <c r="B11" s="5">
        <v>2</v>
      </c>
      <c r="C11" s="14" t="s">
        <v>12</v>
      </c>
      <c r="D11" s="14" t="s">
        <v>13</v>
      </c>
      <c r="E11" s="6"/>
      <c r="F11" s="5">
        <v>1</v>
      </c>
      <c r="G11" s="5">
        <v>1</v>
      </c>
      <c r="H11" s="5"/>
      <c r="I11" s="5"/>
      <c r="J11" s="5"/>
      <c r="K11" s="5"/>
      <c r="L11" s="28">
        <f>SUM(F11:K11)</f>
        <v>2</v>
      </c>
      <c r="M11" s="6"/>
      <c r="N11" s="20">
        <v>58511713</v>
      </c>
    </row>
    <row r="12" spans="2:14" s="15" customFormat="1" ht="15" customHeight="1" x14ac:dyDescent="0.25">
      <c r="B12" s="5">
        <v>3</v>
      </c>
      <c r="C12" s="14" t="s">
        <v>14</v>
      </c>
      <c r="D12" s="14" t="s">
        <v>70</v>
      </c>
      <c r="E12" s="6"/>
      <c r="F12" s="5"/>
      <c r="G12" s="5">
        <v>3</v>
      </c>
      <c r="H12" s="5"/>
      <c r="I12" s="5"/>
      <c r="J12" s="5"/>
      <c r="K12" s="5"/>
      <c r="L12" s="28">
        <f t="shared" ref="L12:L59" si="0">SUM(F12:K12)</f>
        <v>3</v>
      </c>
      <c r="M12" s="6"/>
      <c r="N12" s="20">
        <v>72311235</v>
      </c>
    </row>
    <row r="13" spans="2:14" s="15" customFormat="1" ht="15" customHeight="1" x14ac:dyDescent="0.25">
      <c r="B13" s="5">
        <v>4</v>
      </c>
      <c r="C13" s="41" t="s">
        <v>15</v>
      </c>
      <c r="D13" s="14" t="s">
        <v>71</v>
      </c>
      <c r="E13" s="6"/>
      <c r="F13" s="5"/>
      <c r="G13" s="5"/>
      <c r="H13" s="5"/>
      <c r="I13" s="5">
        <v>2</v>
      </c>
      <c r="J13" s="5"/>
      <c r="K13" s="5"/>
      <c r="L13" s="28">
        <f t="shared" si="0"/>
        <v>2</v>
      </c>
      <c r="M13" s="6"/>
      <c r="N13" s="20">
        <v>17622869</v>
      </c>
    </row>
    <row r="14" spans="2:14" s="15" customFormat="1" ht="15" customHeight="1" x14ac:dyDescent="0.25">
      <c r="B14" s="5">
        <v>5</v>
      </c>
      <c r="C14" s="41"/>
      <c r="D14" s="14" t="s">
        <v>17</v>
      </c>
      <c r="E14" s="6"/>
      <c r="F14" s="5"/>
      <c r="G14" s="5">
        <v>2</v>
      </c>
      <c r="H14" s="5">
        <v>2</v>
      </c>
      <c r="I14" s="5"/>
      <c r="J14" s="5"/>
      <c r="K14" s="5"/>
      <c r="L14" s="28">
        <f t="shared" si="0"/>
        <v>4</v>
      </c>
      <c r="M14" s="6"/>
      <c r="N14" s="20">
        <v>26494666</v>
      </c>
    </row>
    <row r="15" spans="2:14" s="15" customFormat="1" ht="15" customHeight="1" x14ac:dyDescent="0.25">
      <c r="B15" s="5">
        <v>6</v>
      </c>
      <c r="C15" s="41"/>
      <c r="D15" s="14" t="s">
        <v>16</v>
      </c>
      <c r="E15" s="6"/>
      <c r="F15" s="5"/>
      <c r="G15" s="5"/>
      <c r="H15" s="5">
        <v>1</v>
      </c>
      <c r="I15" s="5"/>
      <c r="J15" s="5"/>
      <c r="K15" s="5"/>
      <c r="L15" s="28">
        <f t="shared" si="0"/>
        <v>1</v>
      </c>
      <c r="M15" s="6"/>
      <c r="N15" s="20">
        <v>9612474</v>
      </c>
    </row>
    <row r="16" spans="2:14" s="15" customFormat="1" ht="15" customHeight="1" x14ac:dyDescent="0.25">
      <c r="B16" s="5">
        <v>7</v>
      </c>
      <c r="C16" s="14" t="s">
        <v>18</v>
      </c>
      <c r="D16" s="14" t="s">
        <v>72</v>
      </c>
      <c r="E16" s="6"/>
      <c r="F16" s="5"/>
      <c r="G16" s="5"/>
      <c r="H16" s="5">
        <v>1</v>
      </c>
      <c r="I16" s="5"/>
      <c r="J16" s="5">
        <v>1</v>
      </c>
      <c r="K16" s="5"/>
      <c r="L16" s="28">
        <f t="shared" si="0"/>
        <v>2</v>
      </c>
      <c r="M16" s="6"/>
      <c r="N16" s="20">
        <v>17160791</v>
      </c>
    </row>
    <row r="17" spans="2:14" s="15" customFormat="1" ht="15" customHeight="1" x14ac:dyDescent="0.25">
      <c r="B17" s="5">
        <v>8</v>
      </c>
      <c r="C17" s="14" t="s">
        <v>19</v>
      </c>
      <c r="D17" s="14" t="s">
        <v>20</v>
      </c>
      <c r="E17" s="6"/>
      <c r="F17" s="5"/>
      <c r="G17" s="5"/>
      <c r="H17" s="5">
        <v>2</v>
      </c>
      <c r="I17" s="5">
        <v>2</v>
      </c>
      <c r="J17" s="5"/>
      <c r="K17" s="5">
        <v>1</v>
      </c>
      <c r="L17" s="28">
        <f t="shared" si="0"/>
        <v>5</v>
      </c>
      <c r="M17" s="6"/>
      <c r="N17" s="20">
        <v>47496386</v>
      </c>
    </row>
    <row r="18" spans="2:14" s="15" customFormat="1" ht="15" customHeight="1" x14ac:dyDescent="0.25">
      <c r="B18" s="5">
        <v>9</v>
      </c>
      <c r="C18" s="42" t="s">
        <v>21</v>
      </c>
      <c r="D18" s="14" t="s">
        <v>73</v>
      </c>
      <c r="E18" s="6"/>
      <c r="F18" s="5">
        <v>2</v>
      </c>
      <c r="G18" s="5"/>
      <c r="H18" s="5"/>
      <c r="I18" s="5"/>
      <c r="J18" s="5"/>
      <c r="K18" s="5"/>
      <c r="L18" s="28">
        <f t="shared" si="0"/>
        <v>2</v>
      </c>
      <c r="M18" s="6"/>
      <c r="N18" s="20">
        <v>52434925</v>
      </c>
    </row>
    <row r="19" spans="2:14" s="15" customFormat="1" ht="15" customHeight="1" x14ac:dyDescent="0.25">
      <c r="B19" s="5">
        <v>10</v>
      </c>
      <c r="C19" s="43"/>
      <c r="D19" s="14" t="s">
        <v>74</v>
      </c>
      <c r="E19" s="6"/>
      <c r="F19" s="5">
        <v>1</v>
      </c>
      <c r="G19" s="5"/>
      <c r="H19" s="5"/>
      <c r="I19" s="5"/>
      <c r="J19" s="5"/>
      <c r="K19" s="5"/>
      <c r="L19" s="28">
        <f t="shared" si="0"/>
        <v>1</v>
      </c>
      <c r="M19" s="6"/>
      <c r="N19" s="20">
        <v>17291070</v>
      </c>
    </row>
    <row r="20" spans="2:14" s="15" customFormat="1" ht="15" customHeight="1" x14ac:dyDescent="0.25">
      <c r="B20" s="5">
        <v>11</v>
      </c>
      <c r="C20" s="42" t="s">
        <v>22</v>
      </c>
      <c r="D20" s="14" t="s">
        <v>75</v>
      </c>
      <c r="E20" s="6"/>
      <c r="F20" s="5"/>
      <c r="G20" s="5"/>
      <c r="H20" s="5">
        <v>1</v>
      </c>
      <c r="I20" s="5">
        <v>1</v>
      </c>
      <c r="J20" s="5"/>
      <c r="K20" s="5"/>
      <c r="L20" s="28">
        <f t="shared" si="0"/>
        <v>2</v>
      </c>
      <c r="M20" s="6"/>
      <c r="N20" s="20">
        <v>54718893</v>
      </c>
    </row>
    <row r="21" spans="2:14" s="15" customFormat="1" ht="15" customHeight="1" x14ac:dyDescent="0.25">
      <c r="B21" s="5">
        <v>12</v>
      </c>
      <c r="C21" s="43"/>
      <c r="D21" s="14" t="s">
        <v>76</v>
      </c>
      <c r="E21" s="6"/>
      <c r="F21" s="5">
        <v>1</v>
      </c>
      <c r="G21" s="5"/>
      <c r="H21" s="5"/>
      <c r="I21" s="5"/>
      <c r="J21" s="5"/>
      <c r="K21" s="5"/>
      <c r="L21" s="28">
        <f t="shared" si="0"/>
        <v>1</v>
      </c>
      <c r="M21" s="6"/>
      <c r="N21" s="20">
        <v>30135578</v>
      </c>
    </row>
    <row r="22" spans="2:14" s="15" customFormat="1" ht="15" customHeight="1" x14ac:dyDescent="0.25">
      <c r="B22" s="5">
        <v>13</v>
      </c>
      <c r="C22" s="14" t="s">
        <v>23</v>
      </c>
      <c r="D22" s="14" t="s">
        <v>77</v>
      </c>
      <c r="E22" s="6"/>
      <c r="F22" s="5"/>
      <c r="G22" s="5"/>
      <c r="H22" s="5">
        <v>1</v>
      </c>
      <c r="I22" s="5"/>
      <c r="J22" s="5"/>
      <c r="K22" s="5"/>
      <c r="L22" s="28">
        <f t="shared" si="0"/>
        <v>1</v>
      </c>
      <c r="M22" s="6"/>
      <c r="N22" s="20">
        <v>5617487</v>
      </c>
    </row>
    <row r="23" spans="2:14" s="15" customFormat="1" ht="15" customHeight="1" x14ac:dyDescent="0.25">
      <c r="B23" s="5">
        <v>14</v>
      </c>
      <c r="C23" s="14" t="s">
        <v>24</v>
      </c>
      <c r="D23" s="14" t="s">
        <v>25</v>
      </c>
      <c r="E23" s="6"/>
      <c r="F23" s="5"/>
      <c r="G23" s="5">
        <v>2</v>
      </c>
      <c r="H23" s="5">
        <v>1</v>
      </c>
      <c r="I23" s="5"/>
      <c r="J23" s="5">
        <v>1</v>
      </c>
      <c r="K23" s="5">
        <v>1</v>
      </c>
      <c r="L23" s="28">
        <f t="shared" si="0"/>
        <v>5</v>
      </c>
      <c r="M23" s="6"/>
      <c r="N23" s="20">
        <v>36643863</v>
      </c>
    </row>
    <row r="24" spans="2:14" s="15" customFormat="1" ht="15" customHeight="1" x14ac:dyDescent="0.25">
      <c r="B24" s="5">
        <v>15</v>
      </c>
      <c r="C24" s="14" t="s">
        <v>26</v>
      </c>
      <c r="D24" s="14" t="s">
        <v>27</v>
      </c>
      <c r="E24" s="6"/>
      <c r="F24" s="5">
        <v>1</v>
      </c>
      <c r="G24" s="5">
        <v>2</v>
      </c>
      <c r="H24" s="5">
        <v>1</v>
      </c>
      <c r="I24" s="5"/>
      <c r="J24" s="5"/>
      <c r="K24" s="5">
        <v>1</v>
      </c>
      <c r="L24" s="28">
        <f t="shared" si="0"/>
        <v>5</v>
      </c>
      <c r="M24" s="6"/>
      <c r="N24" s="20">
        <v>37249478</v>
      </c>
    </row>
    <row r="25" spans="2:14" s="15" customFormat="1" ht="15" customHeight="1" x14ac:dyDescent="0.25">
      <c r="B25" s="5">
        <v>16</v>
      </c>
      <c r="C25" s="14" t="s">
        <v>28</v>
      </c>
      <c r="D25" s="14" t="s">
        <v>78</v>
      </c>
      <c r="E25" s="6"/>
      <c r="F25" s="5"/>
      <c r="G25" s="5"/>
      <c r="H25" s="5"/>
      <c r="I25" s="5">
        <v>1</v>
      </c>
      <c r="J25" s="5"/>
      <c r="K25" s="5"/>
      <c r="L25" s="28">
        <f t="shared" si="0"/>
        <v>1</v>
      </c>
      <c r="M25" s="6"/>
      <c r="N25" s="20">
        <v>7344246</v>
      </c>
    </row>
    <row r="26" spans="2:14" s="15" customFormat="1" ht="15" customHeight="1" x14ac:dyDescent="0.25">
      <c r="B26" s="5">
        <v>17</v>
      </c>
      <c r="C26" s="14" t="s">
        <v>29</v>
      </c>
      <c r="D26" s="14" t="s">
        <v>30</v>
      </c>
      <c r="E26" s="6"/>
      <c r="F26" s="5">
        <v>3</v>
      </c>
      <c r="G26" s="5">
        <v>2</v>
      </c>
      <c r="H26" s="5"/>
      <c r="I26" s="5"/>
      <c r="J26" s="5"/>
      <c r="K26" s="5"/>
      <c r="L26" s="28">
        <f t="shared" si="0"/>
        <v>5</v>
      </c>
      <c r="M26" s="6"/>
      <c r="N26" s="20">
        <v>127409590</v>
      </c>
    </row>
    <row r="27" spans="2:14" s="15" customFormat="1" ht="15" customHeight="1" x14ac:dyDescent="0.25">
      <c r="B27" s="5">
        <v>18</v>
      </c>
      <c r="C27" s="42" t="s">
        <v>31</v>
      </c>
      <c r="D27" s="14" t="s">
        <v>32</v>
      </c>
      <c r="E27" s="6"/>
      <c r="F27" s="5"/>
      <c r="G27" s="5">
        <v>3</v>
      </c>
      <c r="H27" s="5"/>
      <c r="I27" s="5"/>
      <c r="J27" s="5"/>
      <c r="K27" s="5"/>
      <c r="L27" s="28">
        <f t="shared" si="0"/>
        <v>3</v>
      </c>
      <c r="M27" s="6"/>
      <c r="N27" s="20">
        <v>30448235</v>
      </c>
    </row>
    <row r="28" spans="2:14" s="15" customFormat="1" ht="15" customHeight="1" x14ac:dyDescent="0.25">
      <c r="B28" s="5">
        <v>19</v>
      </c>
      <c r="C28" s="44"/>
      <c r="D28" s="14" t="s">
        <v>33</v>
      </c>
      <c r="E28" s="6"/>
      <c r="F28" s="5"/>
      <c r="G28" s="5"/>
      <c r="H28" s="5">
        <v>1</v>
      </c>
      <c r="I28" s="30"/>
      <c r="J28" s="30"/>
      <c r="K28" s="30"/>
      <c r="L28" s="28">
        <f t="shared" si="0"/>
        <v>1</v>
      </c>
      <c r="M28" s="6"/>
      <c r="N28" s="20">
        <v>11152315</v>
      </c>
    </row>
    <row r="29" spans="2:14" s="15" customFormat="1" ht="15" customHeight="1" x14ac:dyDescent="0.25">
      <c r="B29" s="5">
        <v>20</v>
      </c>
      <c r="C29" s="44"/>
      <c r="D29" s="14" t="s">
        <v>34</v>
      </c>
      <c r="E29" s="6"/>
      <c r="F29" s="5"/>
      <c r="G29" s="5">
        <v>1</v>
      </c>
      <c r="H29" s="5"/>
      <c r="I29" s="5"/>
      <c r="J29" s="5"/>
      <c r="K29" s="5"/>
      <c r="L29" s="28">
        <f t="shared" si="0"/>
        <v>1</v>
      </c>
      <c r="M29" s="6"/>
      <c r="N29" s="20">
        <v>18882626</v>
      </c>
    </row>
    <row r="30" spans="2:14" s="15" customFormat="1" ht="15" customHeight="1" x14ac:dyDescent="0.25">
      <c r="B30" s="5">
        <v>21</v>
      </c>
      <c r="C30" s="43"/>
      <c r="D30" s="14" t="s">
        <v>35</v>
      </c>
      <c r="E30" s="6"/>
      <c r="F30" s="5">
        <v>1</v>
      </c>
      <c r="G30" s="5"/>
      <c r="H30" s="5"/>
      <c r="I30" s="5"/>
      <c r="J30" s="5"/>
      <c r="K30" s="5"/>
      <c r="L30" s="28">
        <f t="shared" si="0"/>
        <v>1</v>
      </c>
      <c r="M30" s="6"/>
      <c r="N30" s="20">
        <v>10168582</v>
      </c>
    </row>
    <row r="31" spans="2:14" s="15" customFormat="1" ht="15" customHeight="1" x14ac:dyDescent="0.25">
      <c r="B31" s="5">
        <v>24</v>
      </c>
      <c r="C31" s="14" t="s">
        <v>37</v>
      </c>
      <c r="D31" s="14" t="s">
        <v>38</v>
      </c>
      <c r="E31" s="6"/>
      <c r="F31" s="5">
        <v>1</v>
      </c>
      <c r="G31" s="5"/>
      <c r="H31" s="5"/>
      <c r="I31" s="5"/>
      <c r="J31" s="5"/>
      <c r="K31" s="5"/>
      <c r="L31" s="28">
        <f t="shared" si="0"/>
        <v>1</v>
      </c>
      <c r="M31" s="6"/>
      <c r="N31" s="20">
        <v>43025820</v>
      </c>
    </row>
    <row r="32" spans="2:14" s="15" customFormat="1" ht="15" customHeight="1" x14ac:dyDescent="0.25">
      <c r="B32" s="5">
        <v>25</v>
      </c>
      <c r="C32" s="52" t="s">
        <v>39</v>
      </c>
      <c r="D32" s="14" t="s">
        <v>82</v>
      </c>
      <c r="E32" s="6"/>
      <c r="F32" s="5"/>
      <c r="G32" s="5"/>
      <c r="H32" s="5">
        <v>1</v>
      </c>
      <c r="I32" s="5"/>
      <c r="J32" s="5"/>
      <c r="K32" s="5"/>
      <c r="L32" s="28">
        <f t="shared" si="0"/>
        <v>1</v>
      </c>
      <c r="M32" s="6"/>
      <c r="N32" s="20">
        <v>12774093</v>
      </c>
    </row>
    <row r="33" spans="2:14" s="15" customFormat="1" ht="15" customHeight="1" x14ac:dyDescent="0.25">
      <c r="B33" s="5">
        <v>26</v>
      </c>
      <c r="C33" s="53"/>
      <c r="D33" s="14" t="s">
        <v>112</v>
      </c>
      <c r="E33" s="6"/>
      <c r="F33" s="5"/>
      <c r="G33" s="5"/>
      <c r="H33" s="5">
        <v>1</v>
      </c>
      <c r="I33" s="5"/>
      <c r="J33" s="5"/>
      <c r="K33" s="5"/>
      <c r="L33" s="28">
        <f t="shared" si="0"/>
        <v>1</v>
      </c>
      <c r="M33" s="6"/>
      <c r="N33" s="20">
        <v>2129015</v>
      </c>
    </row>
    <row r="34" spans="2:14" s="15" customFormat="1" ht="15" customHeight="1" x14ac:dyDescent="0.25">
      <c r="B34" s="5">
        <v>27</v>
      </c>
      <c r="C34" s="53"/>
      <c r="D34" s="14" t="s">
        <v>40</v>
      </c>
      <c r="E34" s="6"/>
      <c r="F34" s="5"/>
      <c r="G34" s="5">
        <v>2</v>
      </c>
      <c r="H34" s="5"/>
      <c r="I34" s="5"/>
      <c r="J34" s="5"/>
      <c r="K34" s="5"/>
      <c r="L34" s="28">
        <f t="shared" si="0"/>
        <v>2</v>
      </c>
      <c r="M34" s="6"/>
      <c r="N34" s="20">
        <v>7510505</v>
      </c>
    </row>
    <row r="35" spans="2:14" s="15" customFormat="1" ht="15" customHeight="1" x14ac:dyDescent="0.25">
      <c r="B35" s="5">
        <v>28</v>
      </c>
      <c r="C35" s="53"/>
      <c r="D35" s="14" t="s">
        <v>84</v>
      </c>
      <c r="E35" s="6"/>
      <c r="F35" s="5"/>
      <c r="G35" s="5"/>
      <c r="H35" s="5">
        <v>1</v>
      </c>
      <c r="I35" s="5"/>
      <c r="J35" s="5"/>
      <c r="K35" s="5"/>
      <c r="L35" s="28">
        <f t="shared" si="0"/>
        <v>1</v>
      </c>
      <c r="M35" s="6"/>
      <c r="N35" s="20">
        <v>6299723</v>
      </c>
    </row>
    <row r="36" spans="2:14" s="15" customFormat="1" ht="15" customHeight="1" x14ac:dyDescent="0.25">
      <c r="B36" s="5">
        <v>29</v>
      </c>
      <c r="C36" s="53"/>
      <c r="D36" s="14" t="s">
        <v>85</v>
      </c>
      <c r="E36" s="6"/>
      <c r="F36" s="5">
        <v>1</v>
      </c>
      <c r="G36" s="5"/>
      <c r="H36" s="5"/>
      <c r="I36" s="5"/>
      <c r="J36" s="5"/>
      <c r="K36" s="5"/>
      <c r="L36" s="28">
        <f t="shared" si="0"/>
        <v>1</v>
      </c>
      <c r="M36" s="6"/>
      <c r="N36" s="20">
        <v>14916430</v>
      </c>
    </row>
    <row r="37" spans="2:14" s="15" customFormat="1" ht="15" customHeight="1" x14ac:dyDescent="0.25">
      <c r="B37" s="5">
        <v>30</v>
      </c>
      <c r="C37" s="53"/>
      <c r="D37" s="14" t="s">
        <v>83</v>
      </c>
      <c r="E37" s="6"/>
      <c r="F37" s="5">
        <v>1</v>
      </c>
      <c r="G37" s="5"/>
      <c r="H37" s="5">
        <v>1</v>
      </c>
      <c r="I37" s="5"/>
      <c r="J37" s="5"/>
      <c r="K37" s="5"/>
      <c r="L37" s="28">
        <f t="shared" si="0"/>
        <v>2</v>
      </c>
      <c r="M37" s="6"/>
      <c r="N37" s="20">
        <v>14362789</v>
      </c>
    </row>
    <row r="38" spans="2:14" s="15" customFormat="1" ht="15" customHeight="1" x14ac:dyDescent="0.25">
      <c r="B38" s="5">
        <v>31</v>
      </c>
      <c r="C38" s="53"/>
      <c r="D38" s="14" t="s">
        <v>41</v>
      </c>
      <c r="E38" s="6"/>
      <c r="F38" s="5"/>
      <c r="G38" s="5"/>
      <c r="H38" s="5"/>
      <c r="I38" s="5">
        <v>2</v>
      </c>
      <c r="J38" s="5"/>
      <c r="K38" s="5"/>
      <c r="L38" s="28">
        <f t="shared" si="0"/>
        <v>2</v>
      </c>
      <c r="M38" s="6"/>
      <c r="N38" s="20">
        <v>4177128</v>
      </c>
    </row>
    <row r="39" spans="2:14" s="15" customFormat="1" ht="15" customHeight="1" x14ac:dyDescent="0.25">
      <c r="B39" s="5">
        <v>32</v>
      </c>
      <c r="C39" s="53"/>
      <c r="D39" s="14" t="s">
        <v>122</v>
      </c>
      <c r="E39" s="6"/>
      <c r="F39" s="5"/>
      <c r="G39" s="5"/>
      <c r="H39" s="5">
        <v>1</v>
      </c>
      <c r="I39" s="5"/>
      <c r="J39" s="5"/>
      <c r="K39" s="5"/>
      <c r="L39" s="28">
        <f t="shared" si="0"/>
        <v>1</v>
      </c>
      <c r="M39" s="6"/>
      <c r="N39" s="20">
        <v>4430356</v>
      </c>
    </row>
    <row r="40" spans="2:14" s="15" customFormat="1" ht="15" customHeight="1" x14ac:dyDescent="0.25">
      <c r="B40" s="5">
        <v>33</v>
      </c>
      <c r="C40" s="54"/>
      <c r="D40" s="14" t="s">
        <v>123</v>
      </c>
      <c r="E40" s="6"/>
      <c r="F40" s="5"/>
      <c r="G40" s="5">
        <v>1</v>
      </c>
      <c r="H40" s="5">
        <v>1</v>
      </c>
      <c r="I40" s="5"/>
      <c r="J40" s="5"/>
      <c r="K40" s="5"/>
      <c r="L40" s="28">
        <f t="shared" si="0"/>
        <v>2</v>
      </c>
      <c r="M40" s="6"/>
      <c r="N40" s="20">
        <v>13340409</v>
      </c>
    </row>
    <row r="41" spans="2:14" s="15" customFormat="1" ht="15" customHeight="1" x14ac:dyDescent="0.25">
      <c r="B41" s="5">
        <v>34</v>
      </c>
      <c r="C41" s="57" t="s">
        <v>42</v>
      </c>
      <c r="D41" s="14" t="s">
        <v>86</v>
      </c>
      <c r="E41" s="6"/>
      <c r="F41" s="5"/>
      <c r="G41" s="5"/>
      <c r="H41" s="5">
        <v>2</v>
      </c>
      <c r="I41" s="5"/>
      <c r="J41" s="5"/>
      <c r="K41" s="5"/>
      <c r="L41" s="28">
        <f t="shared" si="0"/>
        <v>2</v>
      </c>
      <c r="M41" s="6"/>
      <c r="N41" s="20">
        <v>12017120</v>
      </c>
    </row>
    <row r="42" spans="2:14" s="15" customFormat="1" ht="15" customHeight="1" x14ac:dyDescent="0.25">
      <c r="B42" s="5">
        <v>35</v>
      </c>
      <c r="C42" s="58"/>
      <c r="D42" s="14" t="s">
        <v>88</v>
      </c>
      <c r="E42" s="6"/>
      <c r="F42" s="5">
        <v>1</v>
      </c>
      <c r="G42" s="5"/>
      <c r="H42" s="5"/>
      <c r="I42" s="5"/>
      <c r="J42" s="5">
        <v>1</v>
      </c>
      <c r="K42" s="5">
        <v>1</v>
      </c>
      <c r="L42" s="28">
        <f t="shared" si="0"/>
        <v>3</v>
      </c>
      <c r="M42" s="6"/>
      <c r="N42" s="20">
        <v>5879886</v>
      </c>
    </row>
    <row r="43" spans="2:14" s="15" customFormat="1" ht="15" customHeight="1" x14ac:dyDescent="0.25">
      <c r="B43" s="5">
        <v>36</v>
      </c>
      <c r="C43" s="59"/>
      <c r="D43" s="14" t="s">
        <v>89</v>
      </c>
      <c r="E43" s="6"/>
      <c r="F43" s="5"/>
      <c r="G43" s="5"/>
      <c r="H43" s="5">
        <v>1</v>
      </c>
      <c r="I43" s="5"/>
      <c r="J43" s="5"/>
      <c r="K43" s="5"/>
      <c r="L43" s="28">
        <f t="shared" si="0"/>
        <v>1</v>
      </c>
      <c r="M43" s="6"/>
      <c r="N43" s="20">
        <v>1501012</v>
      </c>
    </row>
    <row r="44" spans="2:14" s="15" customFormat="1" ht="15" customHeight="1" x14ac:dyDescent="0.25">
      <c r="B44" s="5">
        <v>37</v>
      </c>
      <c r="C44" s="14" t="s">
        <v>43</v>
      </c>
      <c r="D44" s="14" t="s">
        <v>44</v>
      </c>
      <c r="E44" s="6"/>
      <c r="F44" s="5"/>
      <c r="G44" s="5"/>
      <c r="H44" s="5"/>
      <c r="I44" s="5"/>
      <c r="J44" s="5">
        <v>1</v>
      </c>
      <c r="K44" s="5">
        <v>1</v>
      </c>
      <c r="L44" s="28">
        <f t="shared" si="0"/>
        <v>2</v>
      </c>
      <c r="M44" s="6"/>
      <c r="N44" s="20">
        <v>11280072</v>
      </c>
    </row>
    <row r="45" spans="2:14" s="15" customFormat="1" ht="15" customHeight="1" x14ac:dyDescent="0.25">
      <c r="B45" s="5">
        <v>38</v>
      </c>
      <c r="C45" s="42" t="s">
        <v>45</v>
      </c>
      <c r="D45" s="14" t="s">
        <v>46</v>
      </c>
      <c r="E45" s="6"/>
      <c r="F45" s="5"/>
      <c r="G45" s="5">
        <v>2</v>
      </c>
      <c r="H45" s="5">
        <v>1</v>
      </c>
      <c r="I45" s="5"/>
      <c r="J45" s="5"/>
      <c r="K45" s="5"/>
      <c r="L45" s="28">
        <f t="shared" si="0"/>
        <v>3</v>
      </c>
      <c r="M45" s="6"/>
      <c r="N45" s="20">
        <v>48527195</v>
      </c>
    </row>
    <row r="46" spans="2:14" s="15" customFormat="1" ht="15" customHeight="1" x14ac:dyDescent="0.25">
      <c r="B46" s="5">
        <v>39</v>
      </c>
      <c r="C46" s="43"/>
      <c r="D46" s="14" t="s">
        <v>90</v>
      </c>
      <c r="E46" s="6"/>
      <c r="F46" s="5"/>
      <c r="G46" s="5"/>
      <c r="H46" s="5">
        <v>1</v>
      </c>
      <c r="I46" s="5"/>
      <c r="J46" s="5"/>
      <c r="K46" s="5"/>
      <c r="L46" s="28">
        <f t="shared" si="0"/>
        <v>1</v>
      </c>
      <c r="M46" s="6"/>
      <c r="N46" s="20">
        <v>19673188</v>
      </c>
    </row>
    <row r="47" spans="2:14" s="15" customFormat="1" ht="15" customHeight="1" x14ac:dyDescent="0.25">
      <c r="B47" s="5">
        <v>40</v>
      </c>
      <c r="C47" s="14" t="s">
        <v>47</v>
      </c>
      <c r="D47" s="14" t="s">
        <v>48</v>
      </c>
      <c r="E47" s="6"/>
      <c r="F47" s="5"/>
      <c r="G47" s="5"/>
      <c r="H47" s="5">
        <v>1</v>
      </c>
      <c r="I47" s="5"/>
      <c r="J47" s="5"/>
      <c r="K47" s="5"/>
      <c r="L47" s="28">
        <f t="shared" si="0"/>
        <v>1</v>
      </c>
      <c r="M47" s="6"/>
      <c r="N47" s="24">
        <v>2615640</v>
      </c>
    </row>
    <row r="48" spans="2:14" s="15" customFormat="1" ht="15" customHeight="1" x14ac:dyDescent="0.25">
      <c r="B48" s="5">
        <v>41</v>
      </c>
      <c r="C48" s="42" t="s">
        <v>49</v>
      </c>
      <c r="D48" s="14" t="s">
        <v>50</v>
      </c>
      <c r="E48" s="6"/>
      <c r="F48" s="5"/>
      <c r="G48" s="5"/>
      <c r="H48" s="5">
        <v>1</v>
      </c>
      <c r="I48" s="5"/>
      <c r="J48" s="5"/>
      <c r="K48" s="5"/>
      <c r="L48" s="28">
        <f t="shared" si="0"/>
        <v>1</v>
      </c>
      <c r="M48" s="6"/>
      <c r="N48" s="24">
        <v>9145752</v>
      </c>
    </row>
    <row r="49" spans="1:15" s="15" customFormat="1" ht="15" customHeight="1" x14ac:dyDescent="0.25">
      <c r="B49" s="5">
        <v>42</v>
      </c>
      <c r="C49" s="43"/>
      <c r="D49" s="14" t="s">
        <v>92</v>
      </c>
      <c r="E49" s="6"/>
      <c r="F49" s="5"/>
      <c r="G49" s="5">
        <v>1</v>
      </c>
      <c r="H49" s="5"/>
      <c r="I49" s="5"/>
      <c r="J49" s="5"/>
      <c r="K49" s="5"/>
      <c r="L49" s="28">
        <f t="shared" si="0"/>
        <v>1</v>
      </c>
      <c r="M49" s="6"/>
      <c r="N49" s="24">
        <v>9145752</v>
      </c>
    </row>
    <row r="50" spans="1:15" s="15" customFormat="1" ht="15" customHeight="1" x14ac:dyDescent="0.25">
      <c r="B50" s="5">
        <v>43</v>
      </c>
      <c r="C50" s="42" t="s">
        <v>51</v>
      </c>
      <c r="D50" s="14" t="s">
        <v>52</v>
      </c>
      <c r="E50" s="6"/>
      <c r="F50" s="5">
        <v>1</v>
      </c>
      <c r="G50" s="5"/>
      <c r="H50" s="5"/>
      <c r="I50" s="5">
        <v>1</v>
      </c>
      <c r="J50" s="5">
        <v>1</v>
      </c>
      <c r="K50" s="5"/>
      <c r="L50" s="28">
        <f t="shared" si="0"/>
        <v>3</v>
      </c>
      <c r="M50" s="6"/>
      <c r="N50" s="24">
        <v>14646251</v>
      </c>
    </row>
    <row r="51" spans="1:15" s="15" customFormat="1" ht="15" customHeight="1" x14ac:dyDescent="0.25">
      <c r="B51" s="5">
        <v>44</v>
      </c>
      <c r="C51" s="44"/>
      <c r="D51" s="14" t="s">
        <v>94</v>
      </c>
      <c r="E51" s="6"/>
      <c r="F51" s="5"/>
      <c r="G51" s="5"/>
      <c r="H51" s="5"/>
      <c r="I51" s="5">
        <v>1</v>
      </c>
      <c r="J51" s="5"/>
      <c r="K51" s="5"/>
      <c r="L51" s="28">
        <f t="shared" si="0"/>
        <v>1</v>
      </c>
      <c r="M51" s="6"/>
      <c r="N51" s="24">
        <v>10507094</v>
      </c>
    </row>
    <row r="52" spans="1:15" s="15" customFormat="1" ht="15" customHeight="1" x14ac:dyDescent="0.25">
      <c r="B52" s="5">
        <v>45</v>
      </c>
      <c r="C52" s="44"/>
      <c r="D52" s="14" t="s">
        <v>95</v>
      </c>
      <c r="E52" s="6"/>
      <c r="F52" s="5">
        <v>2</v>
      </c>
      <c r="G52" s="5"/>
      <c r="H52" s="5"/>
      <c r="I52" s="5"/>
      <c r="J52" s="5"/>
      <c r="K52" s="5"/>
      <c r="L52" s="28">
        <f t="shared" si="0"/>
        <v>2</v>
      </c>
      <c r="M52" s="6"/>
      <c r="N52" s="24">
        <v>25471742</v>
      </c>
    </row>
    <row r="53" spans="1:15" s="15" customFormat="1" ht="15" customHeight="1" x14ac:dyDescent="0.25">
      <c r="B53" s="5">
        <v>46</v>
      </c>
      <c r="C53" s="43"/>
      <c r="D53" s="14" t="s">
        <v>93</v>
      </c>
      <c r="E53" s="6"/>
      <c r="F53" s="5"/>
      <c r="G53" s="5"/>
      <c r="H53" s="5">
        <v>1</v>
      </c>
      <c r="I53" s="5"/>
      <c r="J53" s="5">
        <v>1</v>
      </c>
      <c r="K53" s="5"/>
      <c r="L53" s="28">
        <f t="shared" si="0"/>
        <v>2</v>
      </c>
      <c r="M53" s="6"/>
      <c r="N53" s="24">
        <v>4598941</v>
      </c>
    </row>
    <row r="54" spans="1:15" s="15" customFormat="1" ht="15" customHeight="1" x14ac:dyDescent="0.25">
      <c r="B54" s="5">
        <v>47</v>
      </c>
      <c r="C54" s="26" t="s">
        <v>53</v>
      </c>
      <c r="D54" s="14" t="s">
        <v>96</v>
      </c>
      <c r="E54" s="6"/>
      <c r="F54" s="5"/>
      <c r="G54" s="5">
        <v>1</v>
      </c>
      <c r="H54" s="5"/>
      <c r="I54" s="5"/>
      <c r="J54" s="5"/>
      <c r="K54" s="5"/>
      <c r="L54" s="28">
        <f t="shared" si="0"/>
        <v>1</v>
      </c>
      <c r="M54" s="6"/>
      <c r="N54" s="24">
        <v>11730482</v>
      </c>
    </row>
    <row r="55" spans="1:15" s="15" customFormat="1" ht="15" customHeight="1" x14ac:dyDescent="0.25">
      <c r="B55" s="5">
        <v>48</v>
      </c>
      <c r="C55" s="14" t="s">
        <v>54</v>
      </c>
      <c r="D55" s="14" t="s">
        <v>97</v>
      </c>
      <c r="E55" s="6"/>
      <c r="F55" s="5">
        <v>1</v>
      </c>
      <c r="G55" s="5"/>
      <c r="H55" s="5"/>
      <c r="I55" s="5">
        <v>1</v>
      </c>
      <c r="J55" s="5"/>
      <c r="K55" s="5"/>
      <c r="L55" s="28">
        <f t="shared" si="0"/>
        <v>2</v>
      </c>
      <c r="M55" s="6"/>
      <c r="N55" s="24">
        <v>37292547</v>
      </c>
    </row>
    <row r="56" spans="1:15" s="15" customFormat="1" ht="15" customHeight="1" x14ac:dyDescent="0.25">
      <c r="B56" s="5">
        <v>49</v>
      </c>
      <c r="C56" s="14" t="s">
        <v>55</v>
      </c>
      <c r="D56" s="14" t="s">
        <v>56</v>
      </c>
      <c r="E56" s="6"/>
      <c r="F56" s="5"/>
      <c r="G56" s="5">
        <v>1</v>
      </c>
      <c r="H56" s="5">
        <v>1</v>
      </c>
      <c r="I56" s="5"/>
      <c r="J56" s="5"/>
      <c r="K56" s="5"/>
      <c r="L56" s="28">
        <f t="shared" si="0"/>
        <v>2</v>
      </c>
      <c r="M56" s="6"/>
      <c r="N56" s="20">
        <v>49979841</v>
      </c>
    </row>
    <row r="57" spans="1:15" s="15" customFormat="1" ht="15" customHeight="1" x14ac:dyDescent="0.25">
      <c r="B57" s="5">
        <v>50</v>
      </c>
      <c r="C57" s="14" t="s">
        <v>57</v>
      </c>
      <c r="D57" s="14" t="s">
        <v>58</v>
      </c>
      <c r="E57" s="6"/>
      <c r="F57" s="5">
        <v>1</v>
      </c>
      <c r="G57" s="5">
        <v>1</v>
      </c>
      <c r="H57" s="5"/>
      <c r="I57" s="5"/>
      <c r="J57" s="5"/>
      <c r="K57" s="5"/>
      <c r="L57" s="28">
        <f t="shared" si="0"/>
        <v>2</v>
      </c>
      <c r="M57" s="6"/>
      <c r="N57" s="20">
        <v>22751746</v>
      </c>
    </row>
    <row r="58" spans="1:15" s="15" customFormat="1" ht="15" customHeight="1" x14ac:dyDescent="0.25">
      <c r="B58" s="5">
        <v>51</v>
      </c>
      <c r="C58" s="26" t="s">
        <v>59</v>
      </c>
      <c r="D58" s="14" t="s">
        <v>98</v>
      </c>
      <c r="E58" s="6"/>
      <c r="F58" s="5"/>
      <c r="G58" s="5">
        <v>1</v>
      </c>
      <c r="H58" s="5"/>
      <c r="I58" s="5"/>
      <c r="J58" s="5"/>
      <c r="K58" s="5"/>
      <c r="L58" s="28">
        <f t="shared" si="0"/>
        <v>1</v>
      </c>
      <c r="M58" s="6"/>
      <c r="N58" s="20">
        <v>22673948</v>
      </c>
    </row>
    <row r="59" spans="1:15" s="15" customFormat="1" ht="15" customHeight="1" x14ac:dyDescent="0.25">
      <c r="A59" s="15" t="s">
        <v>60</v>
      </c>
      <c r="B59" s="5">
        <v>52</v>
      </c>
      <c r="C59" s="14" t="s">
        <v>61</v>
      </c>
      <c r="D59" s="14" t="s">
        <v>62</v>
      </c>
      <c r="E59" s="6"/>
      <c r="F59" s="5"/>
      <c r="G59" s="5"/>
      <c r="H59" s="5">
        <v>1</v>
      </c>
      <c r="I59" s="5"/>
      <c r="J59" s="5"/>
      <c r="K59" s="5"/>
      <c r="L59" s="28">
        <f t="shared" si="0"/>
        <v>1</v>
      </c>
      <c r="M59" s="6"/>
      <c r="N59" s="20">
        <v>3648058</v>
      </c>
    </row>
    <row r="60" spans="1:15" s="16" customFormat="1" ht="15" customHeight="1" x14ac:dyDescent="0.3">
      <c r="B60" s="9"/>
      <c r="C60" s="10"/>
      <c r="D60" s="11" t="s">
        <v>63</v>
      </c>
      <c r="E60" s="12"/>
      <c r="F60" s="9">
        <f t="shared" ref="F60:L60" si="1">SUM(F10:F59)</f>
        <v>19</v>
      </c>
      <c r="G60" s="9">
        <f t="shared" si="1"/>
        <v>26</v>
      </c>
      <c r="H60" s="9">
        <f t="shared" si="1"/>
        <v>28</v>
      </c>
      <c r="I60" s="9">
        <f t="shared" si="1"/>
        <v>11</v>
      </c>
      <c r="J60" s="9">
        <f t="shared" si="1"/>
        <v>6</v>
      </c>
      <c r="K60" s="9">
        <f t="shared" si="1"/>
        <v>5</v>
      </c>
      <c r="L60" s="29">
        <f t="shared" si="1"/>
        <v>95</v>
      </c>
      <c r="M60" s="12"/>
      <c r="N60" s="21">
        <f>SUM(N10:N59)</f>
        <v>1140723941</v>
      </c>
    </row>
    <row r="61" spans="1:15" s="15" customFormat="1" ht="15" customHeight="1" x14ac:dyDescent="0.25">
      <c r="B61" s="5"/>
      <c r="C61" s="55" t="s">
        <v>64</v>
      </c>
      <c r="D61" s="56"/>
      <c r="E61" s="6"/>
      <c r="F61" s="5"/>
      <c r="G61" s="5"/>
      <c r="H61" s="5"/>
      <c r="I61" s="5"/>
      <c r="J61" s="5"/>
      <c r="K61" s="5"/>
      <c r="L61" s="28"/>
      <c r="M61" s="6"/>
      <c r="N61" s="8"/>
    </row>
    <row r="62" spans="1:15" s="15" customFormat="1" ht="15" customHeight="1" x14ac:dyDescent="0.25">
      <c r="B62" s="5">
        <v>53</v>
      </c>
      <c r="C62" s="14" t="s">
        <v>11</v>
      </c>
      <c r="D62" s="14" t="s">
        <v>103</v>
      </c>
      <c r="E62" s="6"/>
      <c r="F62" s="5">
        <v>1</v>
      </c>
      <c r="G62" s="5"/>
      <c r="H62" s="5"/>
      <c r="I62" s="5"/>
      <c r="J62" s="5"/>
      <c r="K62" s="5"/>
      <c r="L62" s="28">
        <f>SUM(F62:K62)</f>
        <v>1</v>
      </c>
      <c r="M62" s="6"/>
      <c r="N62" s="20">
        <v>9543014</v>
      </c>
    </row>
    <row r="63" spans="1:15" s="15" customFormat="1" ht="15" customHeight="1" x14ac:dyDescent="0.25">
      <c r="B63" s="5">
        <v>54</v>
      </c>
      <c r="C63" s="14" t="s">
        <v>12</v>
      </c>
      <c r="D63" s="14" t="s">
        <v>101</v>
      </c>
      <c r="E63" s="6"/>
      <c r="F63" s="5"/>
      <c r="G63" s="5"/>
      <c r="H63" s="5">
        <v>3</v>
      </c>
      <c r="I63" s="5">
        <v>1</v>
      </c>
      <c r="J63" s="5"/>
      <c r="K63" s="5"/>
      <c r="L63" s="28">
        <f t="shared" ref="L63:L77" si="2">SUM(F63:K63)</f>
        <v>4</v>
      </c>
      <c r="M63" s="6"/>
      <c r="N63" s="20">
        <v>16785397</v>
      </c>
      <c r="O63" s="33"/>
    </row>
    <row r="64" spans="1:15" s="15" customFormat="1" ht="15" customHeight="1" x14ac:dyDescent="0.25">
      <c r="B64" s="5">
        <v>55</v>
      </c>
      <c r="C64" s="14" t="s">
        <v>106</v>
      </c>
      <c r="D64" s="14" t="s">
        <v>105</v>
      </c>
      <c r="E64" s="6"/>
      <c r="F64" s="5">
        <v>2</v>
      </c>
      <c r="G64" s="5"/>
      <c r="H64" s="5">
        <v>1</v>
      </c>
      <c r="I64" s="5"/>
      <c r="J64" s="5"/>
      <c r="K64" s="5"/>
      <c r="L64" s="28">
        <f t="shared" si="2"/>
        <v>3</v>
      </c>
      <c r="M64" s="6"/>
      <c r="N64" s="20">
        <v>14144788</v>
      </c>
    </row>
    <row r="65" spans="2:14" s="15" customFormat="1" ht="15" customHeight="1" x14ac:dyDescent="0.25">
      <c r="B65" s="5">
        <v>56</v>
      </c>
      <c r="C65" s="14" t="s">
        <v>107</v>
      </c>
      <c r="D65" s="14" t="s">
        <v>102</v>
      </c>
      <c r="E65" s="6"/>
      <c r="F65" s="5">
        <v>1</v>
      </c>
      <c r="G65" s="5"/>
      <c r="H65" s="5">
        <v>1</v>
      </c>
      <c r="I65" s="5"/>
      <c r="J65" s="5"/>
      <c r="K65" s="5"/>
      <c r="L65" s="28">
        <f t="shared" si="2"/>
        <v>2</v>
      </c>
      <c r="M65" s="6"/>
      <c r="N65" s="20">
        <v>12276278</v>
      </c>
    </row>
    <row r="66" spans="2:14" s="15" customFormat="1" ht="15" customHeight="1" x14ac:dyDescent="0.25">
      <c r="B66" s="5">
        <v>57</v>
      </c>
      <c r="C66" s="14" t="s">
        <v>24</v>
      </c>
      <c r="D66" s="14" t="s">
        <v>108</v>
      </c>
      <c r="E66" s="6"/>
      <c r="F66" s="5"/>
      <c r="G66" s="5"/>
      <c r="H66" s="5">
        <v>1</v>
      </c>
      <c r="I66" s="5"/>
      <c r="J66" s="5"/>
      <c r="K66" s="5"/>
      <c r="L66" s="28">
        <f t="shared" si="2"/>
        <v>1</v>
      </c>
      <c r="M66" s="6"/>
      <c r="N66" s="20">
        <v>1311264</v>
      </c>
    </row>
    <row r="67" spans="2:14" s="15" customFormat="1" ht="15" customHeight="1" x14ac:dyDescent="0.25">
      <c r="B67" s="5">
        <v>58</v>
      </c>
      <c r="C67" s="14" t="s">
        <v>26</v>
      </c>
      <c r="D67" s="14" t="s">
        <v>65</v>
      </c>
      <c r="E67" s="6"/>
      <c r="F67" s="30"/>
      <c r="G67" s="30">
        <v>1</v>
      </c>
      <c r="H67" s="30"/>
      <c r="I67" s="30"/>
      <c r="J67" s="30"/>
      <c r="K67" s="30"/>
      <c r="L67" s="28">
        <f t="shared" si="2"/>
        <v>1</v>
      </c>
      <c r="M67" s="6"/>
      <c r="N67" s="20">
        <v>7769563</v>
      </c>
    </row>
    <row r="68" spans="2:14" s="15" customFormat="1" ht="15" customHeight="1" x14ac:dyDescent="0.25">
      <c r="B68" s="5">
        <v>59</v>
      </c>
      <c r="C68" s="14" t="s">
        <v>28</v>
      </c>
      <c r="D68" s="14" t="s">
        <v>79</v>
      </c>
      <c r="E68" s="6"/>
      <c r="F68" s="5"/>
      <c r="G68" s="5">
        <v>1</v>
      </c>
      <c r="H68" s="5"/>
      <c r="I68" s="5"/>
      <c r="J68" s="5">
        <v>1</v>
      </c>
      <c r="K68" s="5"/>
      <c r="L68" s="28">
        <f t="shared" si="2"/>
        <v>2</v>
      </c>
      <c r="M68" s="6"/>
      <c r="N68" s="20">
        <v>5175865</v>
      </c>
    </row>
    <row r="69" spans="2:14" s="15" customFormat="1" ht="15" customHeight="1" x14ac:dyDescent="0.25">
      <c r="B69" s="5">
        <v>60</v>
      </c>
      <c r="C69" s="14" t="s">
        <v>104</v>
      </c>
      <c r="D69" s="14" t="s">
        <v>114</v>
      </c>
      <c r="E69" s="6"/>
      <c r="F69" s="5"/>
      <c r="G69" s="5"/>
      <c r="H69" s="5">
        <v>1</v>
      </c>
      <c r="I69" s="5"/>
      <c r="J69" s="5"/>
      <c r="K69" s="5"/>
      <c r="L69" s="28">
        <f t="shared" si="2"/>
        <v>1</v>
      </c>
      <c r="M69" s="6"/>
      <c r="N69" s="20">
        <v>11372213</v>
      </c>
    </row>
    <row r="70" spans="2:14" s="15" customFormat="1" ht="15" customHeight="1" x14ac:dyDescent="0.25">
      <c r="B70" s="5">
        <v>61</v>
      </c>
      <c r="C70" s="14" t="s">
        <v>31</v>
      </c>
      <c r="D70" s="14" t="s">
        <v>80</v>
      </c>
      <c r="E70" s="6"/>
      <c r="F70" s="5"/>
      <c r="G70" s="5">
        <v>2</v>
      </c>
      <c r="H70" s="5"/>
      <c r="I70" s="5"/>
      <c r="J70" s="5"/>
      <c r="K70" s="5"/>
      <c r="L70" s="28">
        <f t="shared" si="2"/>
        <v>2</v>
      </c>
      <c r="M70" s="6"/>
      <c r="N70" s="20">
        <v>16522298</v>
      </c>
    </row>
    <row r="71" spans="2:14" s="15" customFormat="1" ht="15" customHeight="1" x14ac:dyDescent="0.25">
      <c r="B71" s="5">
        <v>62</v>
      </c>
      <c r="C71" s="14" t="s">
        <v>39</v>
      </c>
      <c r="D71" s="14" t="s">
        <v>113</v>
      </c>
      <c r="E71" s="6"/>
      <c r="F71" s="5">
        <v>1</v>
      </c>
      <c r="G71" s="5"/>
      <c r="H71" s="5">
        <v>1</v>
      </c>
      <c r="I71" s="5"/>
      <c r="J71" s="5"/>
      <c r="K71" s="5"/>
      <c r="L71" s="28">
        <f t="shared" si="2"/>
        <v>2</v>
      </c>
      <c r="M71" s="6"/>
      <c r="N71" s="20">
        <v>8351449</v>
      </c>
    </row>
    <row r="72" spans="2:14" s="15" customFormat="1" ht="15" customHeight="1" x14ac:dyDescent="0.25">
      <c r="B72" s="5">
        <v>63</v>
      </c>
      <c r="C72" s="14" t="s">
        <v>42</v>
      </c>
      <c r="D72" s="14" t="s">
        <v>87</v>
      </c>
      <c r="E72" s="6"/>
      <c r="F72" s="5">
        <v>1</v>
      </c>
      <c r="G72" s="5"/>
      <c r="H72" s="5"/>
      <c r="I72" s="5"/>
      <c r="J72" s="5"/>
      <c r="K72" s="5"/>
      <c r="L72" s="28">
        <f t="shared" si="2"/>
        <v>1</v>
      </c>
      <c r="M72" s="6"/>
      <c r="N72" s="20">
        <v>9469142</v>
      </c>
    </row>
    <row r="73" spans="2:14" s="15" customFormat="1" ht="15" customHeight="1" x14ac:dyDescent="0.25">
      <c r="B73" s="5">
        <v>64</v>
      </c>
      <c r="C73" s="14" t="s">
        <v>45</v>
      </c>
      <c r="D73" s="14" t="s">
        <v>66</v>
      </c>
      <c r="E73" s="6"/>
      <c r="F73" s="5">
        <v>1</v>
      </c>
      <c r="G73" s="5"/>
      <c r="H73" s="5">
        <v>1</v>
      </c>
      <c r="I73" s="5"/>
      <c r="J73" s="5"/>
      <c r="K73" s="5"/>
      <c r="L73" s="28">
        <f>SUM(F73:K73)</f>
        <v>2</v>
      </c>
      <c r="M73" s="6"/>
      <c r="N73" s="20">
        <v>19709552</v>
      </c>
    </row>
    <row r="74" spans="2:14" s="15" customFormat="1" ht="15" customHeight="1" x14ac:dyDescent="0.25">
      <c r="B74" s="5">
        <v>65</v>
      </c>
      <c r="C74" s="14" t="s">
        <v>110</v>
      </c>
      <c r="D74" s="14" t="s">
        <v>109</v>
      </c>
      <c r="E74" s="6"/>
      <c r="F74" s="5">
        <v>1</v>
      </c>
      <c r="G74" s="5"/>
      <c r="H74" s="5"/>
      <c r="I74" s="5"/>
      <c r="J74" s="5"/>
      <c r="K74" s="5"/>
      <c r="L74" s="28">
        <f t="shared" si="2"/>
        <v>1</v>
      </c>
      <c r="M74" s="6"/>
      <c r="N74" s="20">
        <v>9551903</v>
      </c>
    </row>
    <row r="75" spans="2:14" s="15" customFormat="1" ht="15" customHeight="1" x14ac:dyDescent="0.25">
      <c r="B75" s="5">
        <v>66</v>
      </c>
      <c r="C75" s="14" t="s">
        <v>49</v>
      </c>
      <c r="D75" s="14" t="s">
        <v>91</v>
      </c>
      <c r="E75" s="6"/>
      <c r="F75" s="5"/>
      <c r="G75" s="5">
        <v>3</v>
      </c>
      <c r="H75" s="5">
        <v>1</v>
      </c>
      <c r="I75" s="5"/>
      <c r="J75" s="5"/>
      <c r="K75" s="5"/>
      <c r="L75" s="28">
        <f t="shared" si="2"/>
        <v>4</v>
      </c>
      <c r="M75" s="6"/>
      <c r="N75" s="20">
        <v>17986644</v>
      </c>
    </row>
    <row r="76" spans="2:14" s="15" customFormat="1" ht="15" customHeight="1" x14ac:dyDescent="0.25">
      <c r="B76" s="5">
        <v>67</v>
      </c>
      <c r="C76" s="14" t="s">
        <v>53</v>
      </c>
      <c r="D76" s="14" t="s">
        <v>67</v>
      </c>
      <c r="E76" s="6"/>
      <c r="F76" s="5"/>
      <c r="G76" s="5">
        <v>2</v>
      </c>
      <c r="H76" s="5"/>
      <c r="I76" s="5"/>
      <c r="J76" s="5"/>
      <c r="K76" s="5"/>
      <c r="L76" s="28">
        <f t="shared" si="2"/>
        <v>2</v>
      </c>
      <c r="M76" s="6"/>
      <c r="N76" s="20">
        <v>5040418</v>
      </c>
    </row>
    <row r="77" spans="2:14" s="15" customFormat="1" ht="15" customHeight="1" x14ac:dyDescent="0.25">
      <c r="B77" s="5">
        <v>68</v>
      </c>
      <c r="C77" s="14" t="s">
        <v>55</v>
      </c>
      <c r="D77" s="14" t="s">
        <v>111</v>
      </c>
      <c r="E77" s="6"/>
      <c r="F77" s="5"/>
      <c r="G77" s="5">
        <v>1</v>
      </c>
      <c r="H77" s="5">
        <v>1</v>
      </c>
      <c r="I77" s="5"/>
      <c r="J77" s="5"/>
      <c r="K77" s="5"/>
      <c r="L77" s="28">
        <f t="shared" si="2"/>
        <v>2</v>
      </c>
      <c r="M77" s="6"/>
      <c r="N77" s="20">
        <v>22214632</v>
      </c>
    </row>
    <row r="78" spans="2:14" s="15" customFormat="1" ht="15" customHeight="1" x14ac:dyDescent="0.25">
      <c r="B78" s="9"/>
      <c r="C78" s="10"/>
      <c r="D78" s="11" t="s">
        <v>63</v>
      </c>
      <c r="E78" s="6"/>
      <c r="F78" s="5">
        <f t="shared" ref="F78:L78" si="3">SUM(F62:F77)</f>
        <v>8</v>
      </c>
      <c r="G78" s="5">
        <f t="shared" si="3"/>
        <v>10</v>
      </c>
      <c r="H78" s="5">
        <f t="shared" si="3"/>
        <v>11</v>
      </c>
      <c r="I78" s="5">
        <f t="shared" si="3"/>
        <v>1</v>
      </c>
      <c r="J78" s="5">
        <f t="shared" si="3"/>
        <v>1</v>
      </c>
      <c r="K78" s="5">
        <f t="shared" si="3"/>
        <v>0</v>
      </c>
      <c r="L78" s="5">
        <f t="shared" si="3"/>
        <v>31</v>
      </c>
      <c r="M78" s="6"/>
      <c r="N78" s="20"/>
    </row>
    <row r="79" spans="2:14" s="18" customFormat="1" ht="20.25" customHeight="1" x14ac:dyDescent="0.25">
      <c r="C79" s="19"/>
      <c r="D79" s="11" t="s">
        <v>68</v>
      </c>
      <c r="E79" s="17"/>
      <c r="F79" s="9">
        <f t="shared" ref="F79:L79" si="4">F60+F78</f>
        <v>27</v>
      </c>
      <c r="G79" s="9">
        <f t="shared" si="4"/>
        <v>36</v>
      </c>
      <c r="H79" s="9">
        <f t="shared" si="4"/>
        <v>39</v>
      </c>
      <c r="I79" s="9">
        <f t="shared" si="4"/>
        <v>12</v>
      </c>
      <c r="J79" s="9">
        <f t="shared" si="4"/>
        <v>7</v>
      </c>
      <c r="K79" s="9">
        <f t="shared" si="4"/>
        <v>5</v>
      </c>
      <c r="L79" s="9">
        <f t="shared" si="4"/>
        <v>126</v>
      </c>
      <c r="M79" s="13"/>
      <c r="N79" s="21">
        <f>SUM(N61:N78)</f>
        <v>187224420</v>
      </c>
    </row>
    <row r="80" spans="2:14" s="18" customFormat="1" ht="24.75" customHeight="1" x14ac:dyDescent="0.25">
      <c r="B80" s="15"/>
      <c r="C80" s="15"/>
      <c r="D80" s="15"/>
      <c r="E80" s="17"/>
      <c r="M80" s="13"/>
      <c r="N80" s="21">
        <f>N79+N60</f>
        <v>1327948361</v>
      </c>
    </row>
    <row r="81" spans="2:14" s="15" customFormat="1" ht="40.5" x14ac:dyDescent="0.25">
      <c r="N81" s="37" t="s">
        <v>125</v>
      </c>
    </row>
    <row r="82" spans="2:14" s="15" customFormat="1" x14ac:dyDescent="0.25">
      <c r="B82"/>
      <c r="C82"/>
      <c r="D82"/>
    </row>
  </sheetData>
  <mergeCells count="21">
    <mergeCell ref="C32:C40"/>
    <mergeCell ref="C61:D61"/>
    <mergeCell ref="C45:C46"/>
    <mergeCell ref="C48:C49"/>
    <mergeCell ref="C50:C53"/>
    <mergeCell ref="C41:C43"/>
    <mergeCell ref="D2:N2"/>
    <mergeCell ref="D3:N3"/>
    <mergeCell ref="D4:N4"/>
    <mergeCell ref="B7:B8"/>
    <mergeCell ref="C7:C8"/>
    <mergeCell ref="D7:D8"/>
    <mergeCell ref="F7:K7"/>
    <mergeCell ref="L7:L8"/>
    <mergeCell ref="N7:N8"/>
    <mergeCell ref="K5:L5"/>
    <mergeCell ref="C9:D9"/>
    <mergeCell ref="C13:C15"/>
    <mergeCell ref="C18:C19"/>
    <mergeCell ref="C20:C21"/>
    <mergeCell ref="C27:C3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44B32-BD50-42AC-949E-E5D1A7D54F17}">
  <dimension ref="B1:Q21"/>
  <sheetViews>
    <sheetView zoomScaleNormal="100" workbookViewId="0">
      <selection activeCell="D24" sqref="D24"/>
    </sheetView>
  </sheetViews>
  <sheetFormatPr baseColWidth="10" defaultRowHeight="15" x14ac:dyDescent="0.25"/>
  <cols>
    <col min="1" max="1" width="0.85546875" customWidth="1"/>
    <col min="2" max="2" width="5.28515625" customWidth="1"/>
    <col min="3" max="3" width="22.42578125" customWidth="1"/>
    <col min="4" max="4" width="59" customWidth="1"/>
    <col min="5" max="5" width="0.7109375" customWidth="1"/>
    <col min="6" max="6" width="14.7109375" customWidth="1"/>
    <col min="7" max="7" width="12.7109375" customWidth="1"/>
    <col min="8" max="8" width="16" customWidth="1"/>
    <col min="9" max="9" width="13.7109375" customWidth="1"/>
    <col min="10" max="10" width="16" customWidth="1"/>
    <col min="11" max="11" width="15.7109375" customWidth="1"/>
    <col min="12" max="12" width="11.42578125" customWidth="1"/>
    <col min="13" max="13" width="0.7109375" customWidth="1"/>
    <col min="14" max="14" width="33.28515625" style="34" customWidth="1"/>
    <col min="16" max="16" width="14" customWidth="1"/>
    <col min="17" max="17" width="20.140625" bestFit="1" customWidth="1"/>
  </cols>
  <sheetData>
    <row r="1" spans="2:17" ht="24" customHeight="1" x14ac:dyDescent="0.25"/>
    <row r="2" spans="2:17" s="1" customFormat="1" ht="21.75" customHeight="1" x14ac:dyDescent="0.4">
      <c r="D2" s="45" t="s">
        <v>0</v>
      </c>
      <c r="E2" s="45"/>
      <c r="F2" s="45"/>
      <c r="G2" s="45"/>
      <c r="H2" s="45"/>
      <c r="I2" s="45"/>
      <c r="J2" s="45"/>
      <c r="K2" s="45"/>
      <c r="L2" s="45"/>
      <c r="M2" s="45"/>
      <c r="N2" s="45"/>
      <c r="P2"/>
      <c r="Q2"/>
    </row>
    <row r="3" spans="2:17" s="2" customFormat="1" ht="24" customHeight="1" x14ac:dyDescent="0.25">
      <c r="D3" s="46" t="s">
        <v>118</v>
      </c>
      <c r="E3" s="46"/>
      <c r="F3" s="46"/>
      <c r="G3" s="46"/>
      <c r="H3" s="46"/>
      <c r="I3" s="46"/>
      <c r="J3" s="46"/>
      <c r="K3" s="46"/>
      <c r="L3" s="46"/>
      <c r="M3" s="46"/>
      <c r="N3" s="46"/>
      <c r="P3"/>
      <c r="Q3"/>
    </row>
    <row r="4" spans="2:17" s="2" customFormat="1" ht="13.5" customHeight="1" x14ac:dyDescent="0.25"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P4"/>
      <c r="Q4"/>
    </row>
    <row r="5" spans="2:17" ht="15.75" x14ac:dyDescent="0.3">
      <c r="K5" s="60" t="s">
        <v>100</v>
      </c>
      <c r="L5" s="60"/>
      <c r="M5" s="25"/>
      <c r="N5" s="23">
        <v>46248</v>
      </c>
    </row>
    <row r="6" spans="2:17" ht="13.15" customHeight="1" x14ac:dyDescent="0.25"/>
    <row r="7" spans="2:17" ht="28.5" customHeight="1" x14ac:dyDescent="0.25">
      <c r="B7" s="48"/>
      <c r="C7" s="48" t="s">
        <v>1</v>
      </c>
      <c r="D7" s="50" t="s">
        <v>2</v>
      </c>
      <c r="E7" s="3"/>
      <c r="F7" s="50" t="s">
        <v>3</v>
      </c>
      <c r="G7" s="50"/>
      <c r="H7" s="50"/>
      <c r="I7" s="50"/>
      <c r="J7" s="50"/>
      <c r="K7" s="50"/>
      <c r="L7" s="50" t="s">
        <v>4</v>
      </c>
      <c r="M7" s="3"/>
      <c r="N7" s="61" t="s">
        <v>124</v>
      </c>
    </row>
    <row r="8" spans="2:17" ht="53.45" customHeight="1" x14ac:dyDescent="0.25">
      <c r="B8" s="49"/>
      <c r="C8" s="49"/>
      <c r="D8" s="50"/>
      <c r="E8" s="3"/>
      <c r="F8" s="31" t="s">
        <v>121</v>
      </c>
      <c r="G8" s="31" t="s">
        <v>5</v>
      </c>
      <c r="H8" s="31" t="s">
        <v>6</v>
      </c>
      <c r="I8" s="31" t="s">
        <v>7</v>
      </c>
      <c r="J8" s="31" t="s">
        <v>8</v>
      </c>
      <c r="K8" s="31" t="s">
        <v>9</v>
      </c>
      <c r="L8" s="50"/>
      <c r="M8" s="3"/>
      <c r="N8" s="61"/>
    </row>
    <row r="9" spans="2:17" ht="42.75" customHeight="1" x14ac:dyDescent="0.25">
      <c r="B9" s="5"/>
      <c r="C9" s="39" t="s">
        <v>10</v>
      </c>
      <c r="D9" s="40"/>
      <c r="E9" s="6"/>
      <c r="F9" s="5"/>
      <c r="G9" s="5"/>
      <c r="H9" s="5"/>
      <c r="I9" s="5"/>
      <c r="J9" s="5"/>
      <c r="K9" s="5"/>
      <c r="L9" s="7"/>
      <c r="M9" s="6"/>
      <c r="N9" s="35"/>
    </row>
    <row r="10" spans="2:17" ht="13.9" customHeight="1" x14ac:dyDescent="0.25">
      <c r="B10" s="5">
        <v>1</v>
      </c>
      <c r="C10" s="26" t="s">
        <v>36</v>
      </c>
      <c r="D10" s="14" t="s">
        <v>117</v>
      </c>
      <c r="E10" s="6"/>
      <c r="F10" s="5"/>
      <c r="G10" s="5">
        <v>3</v>
      </c>
      <c r="H10" s="5"/>
      <c r="I10" s="5"/>
      <c r="J10" s="5"/>
      <c r="K10" s="5"/>
      <c r="L10" s="5">
        <f>SUM(F10:K10)</f>
        <v>3</v>
      </c>
      <c r="M10" s="6"/>
      <c r="N10" s="38">
        <v>49549838</v>
      </c>
    </row>
    <row r="11" spans="2:17" ht="13.9" customHeight="1" x14ac:dyDescent="0.25">
      <c r="B11" s="5">
        <v>2</v>
      </c>
      <c r="C11" s="26" t="s">
        <v>36</v>
      </c>
      <c r="D11" s="14" t="s">
        <v>115</v>
      </c>
      <c r="E11" s="6"/>
      <c r="F11" s="5"/>
      <c r="G11" s="5">
        <v>2</v>
      </c>
      <c r="H11" s="5">
        <v>1</v>
      </c>
      <c r="I11" s="5"/>
      <c r="J11" s="5"/>
      <c r="K11" s="5"/>
      <c r="L11" s="5">
        <f>SUM(F11:K11)</f>
        <v>3</v>
      </c>
      <c r="M11" s="6"/>
      <c r="N11" s="38">
        <v>23536173</v>
      </c>
    </row>
    <row r="12" spans="2:17" s="16" customFormat="1" ht="15" customHeight="1" x14ac:dyDescent="0.3">
      <c r="B12" s="9"/>
      <c r="C12" s="10"/>
      <c r="D12" s="11" t="s">
        <v>63</v>
      </c>
      <c r="E12" s="12"/>
      <c r="F12" s="7"/>
      <c r="G12" s="7">
        <f t="shared" ref="G12:L12" si="0">SUM(G10:G11)</f>
        <v>5</v>
      </c>
      <c r="H12" s="7">
        <f t="shared" si="0"/>
        <v>1</v>
      </c>
      <c r="I12" s="7"/>
      <c r="J12" s="7"/>
      <c r="K12" s="7"/>
      <c r="L12" s="7">
        <f t="shared" si="0"/>
        <v>6</v>
      </c>
      <c r="M12" s="12"/>
      <c r="N12" s="35">
        <f>SUM(N10:N11)</f>
        <v>73086011</v>
      </c>
      <c r="Q12" s="27"/>
    </row>
    <row r="13" spans="2:17" s="15" customFormat="1" ht="15" customHeight="1" x14ac:dyDescent="0.25">
      <c r="B13" s="5"/>
      <c r="C13" s="55" t="s">
        <v>64</v>
      </c>
      <c r="D13" s="56"/>
      <c r="E13" s="6"/>
      <c r="F13" s="5"/>
      <c r="G13" s="5"/>
      <c r="H13" s="5"/>
      <c r="I13" s="5"/>
      <c r="J13" s="5"/>
      <c r="K13" s="5"/>
      <c r="L13" s="7"/>
      <c r="M13" s="6"/>
      <c r="N13" s="35"/>
      <c r="Q13" s="27"/>
    </row>
    <row r="14" spans="2:17" s="15" customFormat="1" ht="15" customHeight="1" x14ac:dyDescent="0.25">
      <c r="B14" s="5">
        <v>3</v>
      </c>
      <c r="C14" s="14" t="s">
        <v>12</v>
      </c>
      <c r="D14" s="14" t="s">
        <v>116</v>
      </c>
      <c r="E14" s="6"/>
      <c r="F14" s="5"/>
      <c r="G14" s="5">
        <v>1</v>
      </c>
      <c r="H14" s="5"/>
      <c r="I14" s="5"/>
      <c r="J14" s="5"/>
      <c r="K14" s="5"/>
      <c r="L14" s="5">
        <f>SUM(F14:K14)</f>
        <v>1</v>
      </c>
      <c r="M14" s="6"/>
      <c r="N14" s="38">
        <v>19061872</v>
      </c>
      <c r="Q14" s="27"/>
    </row>
    <row r="15" spans="2:17" s="15" customFormat="1" ht="15" customHeight="1" x14ac:dyDescent="0.25">
      <c r="B15" s="5">
        <v>4</v>
      </c>
      <c r="C15" s="26" t="s">
        <v>36</v>
      </c>
      <c r="D15" s="32" t="s">
        <v>81</v>
      </c>
      <c r="E15" s="6"/>
      <c r="F15" s="5">
        <v>1</v>
      </c>
      <c r="G15" s="5">
        <v>3</v>
      </c>
      <c r="H15" s="5"/>
      <c r="I15" s="5"/>
      <c r="J15" s="5"/>
      <c r="K15" s="5"/>
      <c r="L15" s="5">
        <f>SUM(F15:K15)</f>
        <v>4</v>
      </c>
      <c r="M15" s="6"/>
      <c r="N15" s="38">
        <v>60698552</v>
      </c>
      <c r="P15" s="27"/>
      <c r="Q15" s="27"/>
    </row>
    <row r="16" spans="2:17" s="18" customFormat="1" ht="20.25" customHeight="1" x14ac:dyDescent="0.25">
      <c r="B16" s="9"/>
      <c r="C16" s="10"/>
      <c r="D16" s="11" t="s">
        <v>63</v>
      </c>
      <c r="E16" s="17"/>
      <c r="F16" s="7">
        <f>SUM(F14:F15)</f>
        <v>1</v>
      </c>
      <c r="G16" s="7">
        <f>G14+G15</f>
        <v>4</v>
      </c>
      <c r="H16" s="7"/>
      <c r="I16" s="7"/>
      <c r="J16" s="7"/>
      <c r="K16" s="7"/>
      <c r="L16" s="7">
        <f>SUM(L14:L15)</f>
        <v>5</v>
      </c>
      <c r="M16" s="13"/>
      <c r="N16" s="35">
        <f>SUM(N14:N15)</f>
        <v>79760424</v>
      </c>
      <c r="Q16" s="27"/>
    </row>
    <row r="17" spans="3:17" s="18" customFormat="1" ht="24.75" customHeight="1" x14ac:dyDescent="0.25">
      <c r="C17" s="19"/>
      <c r="D17" s="11" t="s">
        <v>68</v>
      </c>
      <c r="E17" s="17"/>
      <c r="F17" s="9">
        <f>F16+F12</f>
        <v>1</v>
      </c>
      <c r="G17" s="9">
        <f t="shared" ref="G17:H17" si="1">G16+G12</f>
        <v>9</v>
      </c>
      <c r="H17" s="9">
        <f t="shared" si="1"/>
        <v>1</v>
      </c>
      <c r="I17" s="9"/>
      <c r="J17" s="9"/>
      <c r="K17" s="9"/>
      <c r="L17" s="9">
        <f>L12+L16</f>
        <v>11</v>
      </c>
      <c r="M17" s="13"/>
      <c r="N17" s="36">
        <f>+N12+N16</f>
        <v>152846435</v>
      </c>
      <c r="P17" s="27"/>
      <c r="Q17" s="27"/>
    </row>
    <row r="18" spans="3:17" s="15" customFormat="1" ht="27" x14ac:dyDescent="0.25">
      <c r="N18" s="37" t="s">
        <v>125</v>
      </c>
    </row>
    <row r="19" spans="3:17" s="15" customFormat="1" x14ac:dyDescent="0.25">
      <c r="N19" s="33"/>
    </row>
    <row r="20" spans="3:17" s="15" customFormat="1" x14ac:dyDescent="0.25">
      <c r="N20" s="33"/>
    </row>
    <row r="21" spans="3:17" s="15" customFormat="1" x14ac:dyDescent="0.25">
      <c r="N21" s="33"/>
    </row>
  </sheetData>
  <mergeCells count="12">
    <mergeCell ref="C9:D9"/>
    <mergeCell ref="C13:D13"/>
    <mergeCell ref="D2:N2"/>
    <mergeCell ref="D3:N3"/>
    <mergeCell ref="D4:N4"/>
    <mergeCell ref="K5:L5"/>
    <mergeCell ref="N7:N8"/>
    <mergeCell ref="B7:B8"/>
    <mergeCell ref="C7:C8"/>
    <mergeCell ref="D7:D8"/>
    <mergeCell ref="F7:K7"/>
    <mergeCell ref="L7:L8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PROYECTOS FAM 2026</vt:lpstr>
      <vt:lpstr>PROYECTOS FAM 2026 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Isabel González Riestra</cp:lastModifiedBy>
  <dcterms:created xsi:type="dcterms:W3CDTF">2021-11-23T20:22:25Z</dcterms:created>
  <dcterms:modified xsi:type="dcterms:W3CDTF">2026-08-21T20:03:07Z</dcterms:modified>
</cp:coreProperties>
</file>