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EunicePerezRamirez\Desktop\"/>
    </mc:Choice>
  </mc:AlternateContent>
  <xr:revisionPtr revIDLastSave="0" documentId="13_ncr:1_{1F09D479-60AF-465A-A834-09AE8637F2E3}" xr6:coauthVersionLast="47" xr6:coauthVersionMax="47" xr10:uidLastSave="{00000000-0000-0000-0000-000000000000}"/>
  <bookViews>
    <workbookView xWindow="-120" yWindow="-120" windowWidth="29040" windowHeight="15720" tabRatio="866" firstSheet="11" activeTab="17" xr2:uid="{00000000-000D-0000-FFFF-FFFF00000000}"/>
  </bookViews>
  <sheets>
    <sheet name="NOTA" sheetId="16" r:id="rId1"/>
    <sheet name="Aspectos a considerar" sheetId="34" r:id="rId2"/>
    <sheet name="Hoja de trabajo" sheetId="35" r:id="rId3"/>
    <sheet name="Hoja1" sheetId="15" state="hidden" r:id="rId4"/>
    <sheet name="Fracción I 2026" sheetId="9" r:id="rId5"/>
    <sheet name="Fracción II 1er 2026" sheetId="8" r:id="rId6"/>
    <sheet name="Fracción II 2do 2026" sheetId="14" r:id="rId7"/>
    <sheet name="Fracción II 3er 2026" sheetId="13" r:id="rId8"/>
    <sheet name="Fracción II 4to 2026" sheetId="12" r:id="rId9"/>
    <sheet name="Fracción III 1er 2026" sheetId="7" r:id="rId10"/>
    <sheet name="Fracción III 2do 2026" sheetId="6" r:id="rId11"/>
    <sheet name="Fracción III 3er 2026" sheetId="10" r:id="rId12"/>
    <sheet name="Fracción III 4to 2026" sheetId="11" r:id="rId13"/>
    <sheet name="Edo Act 1er 2026" sheetId="17" r:id="rId14"/>
    <sheet name="Edo Act 2do 2026" sheetId="22" r:id="rId15"/>
    <sheet name="Edo Act 3er 2026" sheetId="21" r:id="rId16"/>
    <sheet name="Edo Act 4to 2026" sheetId="20" r:id="rId17"/>
    <sheet name="Fracción V 1er 2026" sheetId="27" r:id="rId18"/>
    <sheet name="Fracción V 2do 2026" sheetId="31" r:id="rId19"/>
    <sheet name="Fracción V 3er 2026" sheetId="32" r:id="rId20"/>
    <sheet name="Fracción V 4to 2026" sheetId="33" r:id="rId21"/>
  </sheets>
  <definedNames>
    <definedName name="_xlnm._FilterDatabase" localSheetId="3" hidden="1">Hoja1!$A$1:$E$44</definedName>
    <definedName name="_xlnm.Print_Area" localSheetId="13">'Edo Act 1er 2026'!$A$1:$H$40</definedName>
    <definedName name="_xlnm.Print_Area" localSheetId="14">'Edo Act 2do 2026'!$A$1:$I$40</definedName>
    <definedName name="_xlnm.Print_Area" localSheetId="15">'Edo Act 3er 2026'!$A$1:$I$40</definedName>
    <definedName name="_xlnm.Print_Area" localSheetId="16">'Edo Act 4to 2026'!$A$1:$I$40</definedName>
    <definedName name="_xlnm.Print_Area" localSheetId="4">'Fracción I 2026'!$A$1:$Z$57</definedName>
    <definedName name="_xlnm.Print_Area" localSheetId="5">'Fracción II 1er 2026'!$A$1:$U$35</definedName>
    <definedName name="_xlnm.Print_Area" localSheetId="6">'Fracción II 2do 2026'!$A$1:$U$35</definedName>
    <definedName name="_xlnm.Print_Area" localSheetId="7">'Fracción II 3er 2026'!$A$1:$U$35</definedName>
    <definedName name="_xlnm.Print_Area" localSheetId="8">'Fracción II 4to 2026'!$A$1:$U$35</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7">'Fracción V 1er 2026'!$A$1:$G$107</definedName>
    <definedName name="_xlnm.Print_Area" localSheetId="18">'Fracción V 2do 2026'!$A$1:$G$107</definedName>
    <definedName name="_xlnm.Print_Area" localSheetId="19">'Fracción V 3er 2026'!$A$1:$G$107</definedName>
    <definedName name="_xlnm.Print_Area" localSheetId="20">'Fracción V 4to 2026'!$A$1:$G$107</definedName>
    <definedName name="_xlnm.Print_Area" localSheetId="2">'Hoja de trabajo'!$A$1:$R$62</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7">'Fracción V 1er 2026'!$1:$8</definedName>
    <definedName name="_xlnm.Print_Titles" localSheetId="18">'Fracción V 2do 2026'!$1:$8</definedName>
    <definedName name="_xlnm.Print_Titles" localSheetId="19">'Fracción V 3er 2026'!$1:$8</definedName>
    <definedName name="_xlnm.Print_Titles" localSheetId="20">'Fracción V 4to 2026'!$1:$8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27" l="1"/>
  <c r="Q42" i="7"/>
  <c r="M42" i="7"/>
  <c r="I42" i="7"/>
  <c r="E42" i="7"/>
  <c r="M38" i="7"/>
  <c r="L38" i="7"/>
  <c r="K38" i="7"/>
  <c r="I38" i="7"/>
  <c r="H38" i="7"/>
  <c r="G38" i="7"/>
  <c r="E38" i="7"/>
  <c r="D38" i="7"/>
  <c r="C38" i="7"/>
  <c r="Q36" i="7"/>
  <c r="P36" i="7"/>
  <c r="O36" i="7"/>
  <c r="M36" i="7"/>
  <c r="L36" i="7"/>
  <c r="K36" i="7"/>
  <c r="I36" i="7"/>
  <c r="H36" i="7"/>
  <c r="G36" i="7"/>
  <c r="E36" i="7"/>
  <c r="D36" i="7"/>
  <c r="C36" i="7"/>
  <c r="F23" i="20"/>
  <c r="F22" i="20"/>
  <c r="F21" i="20"/>
  <c r="F20" i="20"/>
  <c r="H23" i="20"/>
  <c r="H22" i="20"/>
  <c r="H21" i="20"/>
  <c r="H20" i="20"/>
  <c r="H23" i="21"/>
  <c r="H22" i="21"/>
  <c r="H21" i="21"/>
  <c r="H20" i="21"/>
  <c r="H23" i="22"/>
  <c r="H22" i="22"/>
  <c r="H21" i="22"/>
  <c r="H20" i="22"/>
  <c r="F20" i="22"/>
  <c r="F23" i="17"/>
  <c r="F22" i="17"/>
  <c r="F21" i="17"/>
  <c r="F20" i="17"/>
  <c r="H25" i="20"/>
  <c r="H25" i="21"/>
  <c r="F22" i="21"/>
  <c r="F23" i="21"/>
  <c r="F20" i="21"/>
  <c r="F21" i="21"/>
  <c r="H25" i="22"/>
  <c r="F22" i="22"/>
  <c r="F23" i="22"/>
  <c r="F21" i="22"/>
  <c r="A11" i="13"/>
  <c r="A11" i="12"/>
  <c r="A11" i="14"/>
  <c r="A11" i="8"/>
  <c r="A1" i="35"/>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F30" i="35"/>
  <c r="E11" i="17"/>
  <c r="G11" i="22"/>
  <c r="G11" i="21"/>
  <c r="E12" i="17"/>
  <c r="G12" i="22"/>
  <c r="G12" i="21"/>
  <c r="E13" i="17"/>
  <c r="J34" i="35"/>
  <c r="E13" i="22"/>
  <c r="G13" i="22"/>
  <c r="G13" i="21"/>
  <c r="G15" i="21"/>
  <c r="H11" i="21"/>
  <c r="H12" i="21"/>
  <c r="H13" i="21"/>
  <c r="H15" i="21"/>
  <c r="G11" i="20"/>
  <c r="G12" i="20"/>
  <c r="G13" i="20"/>
  <c r="G15" i="20"/>
  <c r="H11" i="20"/>
  <c r="H12" i="20"/>
  <c r="H13" i="20"/>
  <c r="H15" i="20"/>
  <c r="G15" i="22"/>
  <c r="H11" i="22"/>
  <c r="H12" i="22"/>
  <c r="H13" i="22"/>
  <c r="H15" i="22"/>
  <c r="E15" i="22"/>
  <c r="F11" i="22"/>
  <c r="F12" i="22"/>
  <c r="F13" i="22"/>
  <c r="F15" i="22"/>
  <c r="F15" i="21"/>
  <c r="F15" i="20"/>
  <c r="E15" i="17"/>
  <c r="F11" i="17"/>
  <c r="F12" i="17"/>
  <c r="F13" i="17"/>
  <c r="F15" i="17"/>
  <c r="E15" i="21"/>
  <c r="E15" i="20"/>
  <c r="E97" i="27"/>
  <c r="F97" i="27"/>
  <c r="E11" i="21"/>
  <c r="E12" i="21"/>
  <c r="E13" i="21"/>
  <c r="E21" i="21"/>
  <c r="E22" i="21"/>
  <c r="E23" i="21"/>
  <c r="E25" i="21"/>
  <c r="E28" i="21"/>
  <c r="E21" i="22"/>
  <c r="E22" i="22"/>
  <c r="E23" i="22"/>
  <c r="E25" i="22"/>
  <c r="E11" i="22"/>
  <c r="E12" i="22"/>
  <c r="E21" i="17"/>
  <c r="E22" i="17"/>
  <c r="E23" i="17"/>
  <c r="E25" i="17"/>
  <c r="F25" i="17"/>
  <c r="Q40" i="6"/>
  <c r="Q40" i="10"/>
  <c r="Q40" i="11"/>
  <c r="P40" i="7"/>
  <c r="Q40" i="7"/>
  <c r="P40" i="6"/>
  <c r="P40" i="10"/>
  <c r="P40" i="11"/>
  <c r="O40" i="6"/>
  <c r="O40" i="10"/>
  <c r="O40" i="11"/>
  <c r="O40" i="7"/>
  <c r="M40" i="6"/>
  <c r="M40" i="10"/>
  <c r="M40" i="11"/>
  <c r="M40" i="7"/>
  <c r="L40" i="6"/>
  <c r="L40" i="10"/>
  <c r="L40" i="11"/>
  <c r="L40" i="7"/>
  <c r="K40" i="6"/>
  <c r="K40" i="10"/>
  <c r="K40" i="11"/>
  <c r="K40" i="7"/>
  <c r="I40" i="6"/>
  <c r="I40" i="10"/>
  <c r="I40" i="11"/>
  <c r="H40" i="7"/>
  <c r="I40" i="7"/>
  <c r="G40" i="6"/>
  <c r="G40" i="10"/>
  <c r="G40" i="11"/>
  <c r="G40" i="7"/>
  <c r="A29" i="35"/>
  <c r="A31" i="35"/>
  <c r="A33" i="35"/>
  <c r="A35" i="35"/>
  <c r="F34" i="35"/>
  <c r="F32" i="35"/>
  <c r="C38" i="10"/>
  <c r="P12" i="7"/>
  <c r="Q12" i="7"/>
  <c r="B41" i="35"/>
  <c r="B39" i="35"/>
  <c r="B37" i="35"/>
  <c r="C29" i="35"/>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C40" i="7"/>
  <c r="B35" i="35"/>
  <c r="I42" i="11"/>
  <c r="E22" i="20"/>
  <c r="D40" i="7"/>
  <c r="E40" i="7"/>
  <c r="M42" i="6"/>
  <c r="M42" i="10"/>
  <c r="E42" i="10"/>
  <c r="I42" i="10"/>
  <c r="E42" i="11"/>
  <c r="E21" i="20"/>
  <c r="C40" i="11"/>
  <c r="D40" i="11"/>
  <c r="E40" i="11"/>
  <c r="H40" i="11"/>
  <c r="M42" i="11"/>
  <c r="I42" i="6"/>
  <c r="E42" i="6"/>
  <c r="C40" i="10"/>
  <c r="D40" i="10"/>
  <c r="E40" i="10"/>
  <c r="H40" i="10"/>
  <c r="C40" i="6"/>
  <c r="D40" i="6"/>
  <c r="E40" i="6"/>
  <c r="H40" i="6"/>
  <c r="B26" i="27"/>
  <c r="X31" i="9"/>
  <c r="X28" i="9"/>
  <c r="X25" i="9"/>
  <c r="X22" i="9"/>
  <c r="X19" i="9"/>
  <c r="X16" i="9"/>
  <c r="X13" i="9"/>
  <c r="Q42" i="11"/>
  <c r="E23" i="20"/>
  <c r="Q42" i="10"/>
  <c r="Q42" i="6"/>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C33" i="35"/>
  <c r="D33" i="35"/>
  <c r="E33" i="35"/>
  <c r="F33" i="35"/>
  <c r="B33" i="35"/>
  <c r="H7" i="35"/>
  <c r="R32" i="35"/>
  <c r="E12" i="20"/>
  <c r="N32" i="35"/>
  <c r="J32" i="35"/>
  <c r="C31" i="35"/>
  <c r="D31" i="35"/>
  <c r="B31" i="35"/>
  <c r="G7" i="35"/>
  <c r="R30" i="35"/>
  <c r="E11" i="20"/>
  <c r="N30" i="35"/>
  <c r="J30" i="35"/>
  <c r="D29" i="35"/>
  <c r="E29" i="35"/>
  <c r="F29" i="35"/>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L9" i="35"/>
  <c r="K9" i="35"/>
  <c r="J9" i="35"/>
  <c r="I9" i="35"/>
  <c r="H9" i="35"/>
  <c r="G9" i="35"/>
  <c r="F9" i="35"/>
  <c r="L8" i="35"/>
  <c r="K8" i="35"/>
  <c r="J8" i="35"/>
  <c r="I8" i="35"/>
  <c r="H8" i="35"/>
  <c r="G8" i="35"/>
  <c r="F8" i="35"/>
  <c r="F7" i="35"/>
  <c r="D34" i="9"/>
  <c r="E31" i="35"/>
  <c r="G31" i="35"/>
  <c r="H31" i="35"/>
  <c r="I31" i="35"/>
  <c r="K21" i="35"/>
  <c r="L21" i="35"/>
  <c r="J21" i="35"/>
  <c r="I21" i="35"/>
  <c r="J44" i="35"/>
  <c r="F44" i="35"/>
  <c r="H21" i="35"/>
  <c r="G21" i="35"/>
  <c r="R44" i="35"/>
  <c r="N44" i="35"/>
  <c r="J34" i="9"/>
  <c r="F21" i="35"/>
  <c r="G33" i="35"/>
  <c r="H33" i="35"/>
  <c r="I33" i="35"/>
  <c r="G29" i="35"/>
  <c r="H29" i="35"/>
  <c r="I29"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L23" i="35"/>
  <c r="K41" i="35"/>
  <c r="L41" i="35"/>
  <c r="M41" i="35"/>
  <c r="J41" i="35"/>
  <c r="J37" i="35"/>
  <c r="K37" i="35"/>
  <c r="L37" i="35"/>
  <c r="M37" i="35"/>
  <c r="K33" i="35"/>
  <c r="L33" i="35"/>
  <c r="M33" i="35"/>
  <c r="J33" i="35"/>
  <c r="O39" i="35"/>
  <c r="P39" i="35"/>
  <c r="Q39" i="35"/>
  <c r="R39" i="35"/>
  <c r="N39" i="35"/>
  <c r="K35" i="35"/>
  <c r="L35" i="35"/>
  <c r="M35" i="35"/>
  <c r="J35" i="35"/>
  <c r="J29" i="35"/>
  <c r="K29" i="35"/>
  <c r="L29" i="35"/>
  <c r="M29" i="35"/>
  <c r="N31" i="35"/>
  <c r="O35" i="35"/>
  <c r="P35" i="35"/>
  <c r="Q35" i="35"/>
  <c r="R35" i="35"/>
  <c r="N35" i="35"/>
  <c r="N41" i="35"/>
  <c r="O41" i="35"/>
  <c r="P41" i="35"/>
  <c r="Q41" i="35"/>
  <c r="R41" i="35"/>
  <c r="O29" i="35"/>
  <c r="P29" i="35"/>
  <c r="Q29" i="35"/>
  <c r="R29" i="35"/>
  <c r="N29" i="35"/>
  <c r="N33" i="35"/>
  <c r="O33" i="35"/>
  <c r="P33" i="35"/>
  <c r="Q33" i="35"/>
  <c r="R33" i="35"/>
  <c r="O37" i="35"/>
  <c r="P37" i="35"/>
  <c r="Q37" i="35"/>
  <c r="R37" i="35"/>
  <c r="N37" i="35"/>
  <c r="F97" i="32"/>
  <c r="E97" i="32"/>
  <c r="F97" i="31"/>
  <c r="E9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95" i="27"/>
  <c r="G94" i="27"/>
  <c r="G93" i="27"/>
  <c r="G92" i="27"/>
  <c r="G91" i="27"/>
  <c r="G90" i="27"/>
  <c r="G89" i="27"/>
  <c r="G88" i="27"/>
  <c r="G87" i="27"/>
  <c r="G86" i="27"/>
  <c r="G85" i="27"/>
  <c r="G84" i="27"/>
  <c r="G83" i="27"/>
  <c r="G82" i="27"/>
  <c r="G81" i="27"/>
  <c r="G80" i="27"/>
  <c r="C26" i="27"/>
  <c r="D24" i="27"/>
  <c r="D23" i="27"/>
  <c r="D22" i="27"/>
  <c r="D21" i="27"/>
  <c r="D20" i="27"/>
  <c r="D19" i="27"/>
  <c r="D18" i="27"/>
  <c r="D17" i="27"/>
  <c r="D16" i="27"/>
  <c r="D15" i="27"/>
  <c r="G97" i="31"/>
  <c r="G97" i="32"/>
  <c r="D26" i="31"/>
  <c r="D26" i="32"/>
  <c r="D26" i="33"/>
  <c r="D14" i="27"/>
  <c r="D26" i="27"/>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F34" i="9"/>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F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E12" i="9"/>
  <c r="E36" i="9"/>
  <c r="O19" i="10"/>
  <c r="O22" i="10"/>
  <c r="F12" i="9"/>
  <c r="F36" i="9"/>
  <c r="P19" i="10"/>
  <c r="P22" i="10"/>
  <c r="J12" i="9"/>
  <c r="J36" i="9"/>
  <c r="Q19" i="10"/>
  <c r="Q22" i="10"/>
  <c r="K12" i="9"/>
  <c r="K36" i="9"/>
  <c r="O19" i="11"/>
  <c r="O22" i="11"/>
  <c r="L12" i="9"/>
  <c r="P19" i="11"/>
  <c r="P22" i="11"/>
  <c r="P12" i="9"/>
  <c r="P36" i="9"/>
  <c r="L36" i="9"/>
  <c r="Q19" i="11"/>
  <c r="Q22" i="11"/>
  <c r="Q12" i="9"/>
  <c r="Q36" i="9"/>
  <c r="R12" i="9"/>
  <c r="R36" i="9"/>
  <c r="V12" i="9"/>
  <c r="V36" i="9"/>
  <c r="W12" i="9"/>
  <c r="W36" i="9"/>
  <c r="X12" i="9"/>
  <c r="X36" i="9"/>
  <c r="G21" i="22"/>
  <c r="G22" i="22"/>
  <c r="G23" i="22"/>
  <c r="G25" i="22"/>
  <c r="G28" i="22"/>
  <c r="E28" i="22"/>
  <c r="F28" i="22"/>
  <c r="F25" i="22"/>
  <c r="F28" i="21"/>
  <c r="E25" i="20"/>
  <c r="F25" i="21"/>
  <c r="E28" i="20"/>
  <c r="F28" i="20"/>
  <c r="O12" i="7"/>
  <c r="F25" i="20"/>
  <c r="O38" i="7"/>
  <c r="P38" i="7"/>
  <c r="G22" i="21"/>
  <c r="G22" i="20"/>
  <c r="O12" i="6"/>
  <c r="Q38" i="7"/>
  <c r="G23" i="21"/>
  <c r="G23" i="20"/>
  <c r="O38" i="6"/>
  <c r="O36" i="6"/>
  <c r="E28" i="17"/>
  <c r="F28" i="17"/>
  <c r="G21" i="21"/>
  <c r="G25" i="21"/>
  <c r="P12" i="6"/>
  <c r="P36" i="6"/>
  <c r="P38" i="6"/>
  <c r="H28" i="22"/>
  <c r="G28" i="21"/>
  <c r="H28" i="21"/>
  <c r="G21" i="20"/>
  <c r="Q12" i="6"/>
  <c r="Q38" i="6"/>
  <c r="Q36" i="6"/>
  <c r="G25" i="20"/>
  <c r="O12" i="10"/>
  <c r="O38" i="10"/>
  <c r="O36" i="10"/>
  <c r="G28" i="20"/>
  <c r="H28" i="20"/>
  <c r="P12" i="10"/>
  <c r="P36" i="10"/>
  <c r="P38" i="10"/>
  <c r="Q12" i="10"/>
  <c r="Q38" i="10"/>
  <c r="Q36" i="10"/>
  <c r="O12" i="11"/>
  <c r="O38" i="11"/>
  <c r="O36" i="11"/>
  <c r="P12" i="11"/>
  <c r="Q12" i="11"/>
  <c r="P38" i="11"/>
  <c r="P36" i="11"/>
  <c r="Q36" i="11"/>
  <c r="Q38" i="11"/>
</calcChain>
</file>

<file path=xl/sharedStrings.xml><?xml version="1.0" encoding="utf-8"?>
<sst xmlns="http://schemas.openxmlformats.org/spreadsheetml/2006/main" count="814" uniqueCount="295">
  <si>
    <t>Hoja de Trabajo</t>
  </si>
  <si>
    <t>Fracción I</t>
  </si>
  <si>
    <t>Fracción II</t>
  </si>
  <si>
    <t>Fracción III</t>
  </si>
  <si>
    <t>Fracción V</t>
  </si>
  <si>
    <t>ELEGIR INSTITUCIÓN EN ESTE CATÁLOGO</t>
  </si>
  <si>
    <t>MES</t>
  </si>
  <si>
    <t>ENERO</t>
  </si>
  <si>
    <t>FEBRERO</t>
  </si>
  <si>
    <t>MARZO</t>
  </si>
  <si>
    <t>ABRIL</t>
  </si>
  <si>
    <t>MAYO</t>
  </si>
  <si>
    <t>JUNIO</t>
  </si>
  <si>
    <t>JULIO</t>
  </si>
  <si>
    <t>AGOSTO</t>
  </si>
  <si>
    <t>SEPTIEMBRE</t>
  </si>
  <si>
    <t>OCTUBRE</t>
  </si>
  <si>
    <t>NOVIEMBRE</t>
  </si>
  <si>
    <t>DICIEMBRE</t>
  </si>
  <si>
    <t>CLAVE
DEL
PROGRAMA</t>
  </si>
  <si>
    <t>Acumulado</t>
  </si>
  <si>
    <t>Trimestral</t>
  </si>
  <si>
    <t>R/M</t>
  </si>
  <si>
    <t>TOTAL DEL TRIMESTRE</t>
  </si>
  <si>
    <t>U006</t>
  </si>
  <si>
    <t>S247</t>
  </si>
  <si>
    <t>PROGRAMA PARA EL DESARROLLO PROFESIONAL DOCENTE (PRODEP)                   S247</t>
  </si>
  <si>
    <t>EXTRAORDINARIO       U006</t>
  </si>
  <si>
    <t>b</t>
  </si>
  <si>
    <t>BBB</t>
  </si>
  <si>
    <t>CCC</t>
  </si>
  <si>
    <t>TESORERO GENERAL / DIRECTOR ADMÓN.</t>
  </si>
  <si>
    <t>DIRECTOR DE PLANEACIÓN</t>
  </si>
  <si>
    <t>RECTOR</t>
  </si>
  <si>
    <t>Num</t>
  </si>
  <si>
    <t>Elegir Institución en Hoja de trabajo</t>
  </si>
  <si>
    <t>Subsistema</t>
  </si>
  <si>
    <t>DESTINO DE LOS RECURSOS FEDERALES QUE RECIBEN UNIVERSIDADES E INSTITUCIONES DE EDUCACIÓN MEDIA SUPERIOR Y SUPERIOR</t>
  </si>
  <si>
    <t>Programas y cumplimiento de metas</t>
  </si>
  <si>
    <t>La información presentada es acumulada al periodo que se reporta</t>
  </si>
  <si>
    <t xml:space="preserve"> Nombre de la Universidad </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</si>
  <si>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</si>
  <si>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</si>
  <si>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</si>
  <si>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</si>
  <si>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</si>
  <si>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</si>
  <si>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</si>
  <si>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</si>
  <si>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</si>
  <si>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</si>
  <si>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</si>
  <si>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</si>
  <si>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</si>
  <si>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</si>
  <si>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</si>
  <si>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</si>
  <si>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</si>
  <si>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</si>
  <si>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A =Acumulado</t>
  </si>
  <si>
    <t xml:space="preserve">Costo de la plantilla de personal </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</si>
  <si>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</si>
  <si>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</si>
  <si>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</si>
  <si>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</si>
  <si>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</si>
  <si>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</si>
  <si>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</si>
  <si>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</si>
  <si>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</si>
  <si>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</si>
  <si>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Acumulado
abril a jun.</t>
  </si>
  <si>
    <t>Julio</t>
  </si>
  <si>
    <t>Acumulado
jul. a sept.</t>
  </si>
  <si>
    <t>Octubre</t>
  </si>
  <si>
    <t>Acumulado
oct. a dic.</t>
  </si>
  <si>
    <t>Desglose del gasto corriente de operación</t>
  </si>
  <si>
    <t>Materiales y Suministros</t>
  </si>
  <si>
    <t>Servicios Generales</t>
  </si>
  <si>
    <t>Otros</t>
  </si>
  <si>
    <t>Programa</t>
  </si>
  <si>
    <t>(Miles de pesos)</t>
  </si>
  <si>
    <t>Enero-Febrero</t>
  </si>
  <si>
    <t>Enero-Marzo</t>
  </si>
  <si>
    <t xml:space="preserve"> </t>
  </si>
  <si>
    <t>Enero-Abril</t>
  </si>
  <si>
    <t>Enero-Mayo</t>
  </si>
  <si>
    <t>Enero-Junio</t>
  </si>
  <si>
    <t>Enero-Julio</t>
  </si>
  <si>
    <t>Enero-Agosto</t>
  </si>
  <si>
    <t>Enero-Sept.</t>
  </si>
  <si>
    <t>Enero-Octubre</t>
  </si>
  <si>
    <t>Enero-Nov.</t>
  </si>
  <si>
    <t>Enero-Diciembre</t>
  </si>
  <si>
    <t>RESUMEN DE ESTADO DE ACTIVIDADES</t>
  </si>
  <si>
    <t>INGRESOS</t>
  </si>
  <si>
    <t>TOTAL DE INGRESOS FEDERALES</t>
  </si>
  <si>
    <t>EGRESOS</t>
  </si>
  <si>
    <t>PLANTILLA</t>
  </si>
  <si>
    <t>GASTOS GENERALES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</si>
  <si>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</si>
  <si>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</si>
  <si>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</si>
  <si>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</si>
  <si>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</si>
  <si>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</si>
  <si>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</si>
  <si>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</si>
  <si>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</si>
  <si>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</si>
  <si>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</si>
  <si>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</si>
  <si>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</si>
  <si>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</si>
  <si>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</si>
  <si>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</si>
  <si>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</si>
  <si>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</si>
  <si>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</si>
  <si>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</si>
  <si>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</si>
  <si>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</si>
  <si>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</si>
  <si>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</si>
  <si>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</si>
  <si>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La información de esta hoja se carga automáticamente conforme a los datos registrados en la Hoja de Trabajo.</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</si>
  <si>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</si>
  <si>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Registrar la información de los apartados: Categoría, Tipo de personal, Costo unitario bruto (pesos), Número de plazas, Responsabilidad laboral y Ubicación.</t>
  </si>
  <si>
    <t>Colocar el sello del área de Servicios Escolares o su similar.</t>
  </si>
  <si>
    <t>Registrar el nombre y cargo de los responsables, quienes firmarán la hoja.</t>
  </si>
  <si>
    <t>La información deberá ser entregada únicamente en los formatos que se encuentran en este archivo.</t>
  </si>
  <si>
    <t>Colocar el escudo de la Institución en el área marcada.</t>
  </si>
  <si>
    <t>a</t>
  </si>
  <si>
    <t xml:space="preserve">c </t>
  </si>
  <si>
    <t>AAA</t>
  </si>
  <si>
    <t>Seleccionar del menú desplegable el nombre de la Institución.</t>
  </si>
  <si>
    <t>Registrar los datos de forma Trimestral (primer ingreso y reingreso por Nivel Educativo), así como la información desagregada por programa o carrera.</t>
  </si>
  <si>
    <t>En términos del artículo 37, fracción V, del Decreto de Presupuesto de Egresos de la Federación para el Ejercicio Fiscal 2026</t>
  </si>
  <si>
    <t>Del 01 de octubre al 31 de diciembre de 2026</t>
  </si>
  <si>
    <t>Del 01 de julio al 30 de septiembre de 2026</t>
  </si>
  <si>
    <t>Del 01 de abril al 30 de junio 2026</t>
  </si>
  <si>
    <t>Del 01 de enero al 31 de marzo de 2026</t>
  </si>
  <si>
    <t>Del 01 de abril al 30 de junio de 2026</t>
  </si>
  <si>
    <t>En términos del artículo 37, fracción III, del Decreto de Presupuesto de Egresos de la Federación para el Ejercicio Fiscal 2026</t>
  </si>
  <si>
    <t>CUARTO TRIMESTRE  2026</t>
  </si>
  <si>
    <t>ACUMULADO A DICIEMBRE 2026</t>
  </si>
  <si>
    <t>TERCER TRIMESTRE  2026</t>
  </si>
  <si>
    <t>ACUMULADO A SEPTIEMBRE 2026</t>
  </si>
  <si>
    <t>SEGUNDO TRIMESTRE  2026</t>
  </si>
  <si>
    <t>ACUMULADO A JUNIO 2026</t>
  </si>
  <si>
    <t>PRIMER TRIMESTRE  2026</t>
  </si>
  <si>
    <t>ACUMULADO A MARZO 2026</t>
  </si>
  <si>
    <t>En términos del artículo 37, fracción II del Decreto de Presupuesto de Egresos de la Federación para el Ejercicio Fiscal 2026</t>
  </si>
  <si>
    <t>Periodo del 01 de octubre al 31 de diciembre de 2026</t>
  </si>
  <si>
    <t>CUARTO TRIMESTRE 2026</t>
  </si>
  <si>
    <t>Periodo del 01 de julio al 30 de septiembre de 2026</t>
  </si>
  <si>
    <t>TERCER TRIMESTRE 2026</t>
  </si>
  <si>
    <t>Periodo del 01 de abril al 30 de junio de 2026</t>
  </si>
  <si>
    <t>SEGUNDO TRIMESTRE 2026</t>
  </si>
  <si>
    <t>Periodo del 01 de enero al 31 de marzo de 2026</t>
  </si>
  <si>
    <t>PRIMER TRIMESTRE 2026</t>
  </si>
  <si>
    <t>En términos del artículo 37, fracción I del Decreto de Presupuesto de Egresos de la Federación para el Ejercicio Fiscal 2026</t>
  </si>
  <si>
    <t>Enero- Diciembre 2026</t>
  </si>
  <si>
    <t>Programas PEF/2026</t>
  </si>
  <si>
    <t>PRIMER TRIMESTRE DEL 2026</t>
  </si>
  <si>
    <t>SEGUNDO TRIMESTRE DEL 2026</t>
  </si>
  <si>
    <t>TERCER TRIMESTRE DEL 2026</t>
  </si>
  <si>
    <t>CUARTO TRIMESTRE DEL 2026</t>
  </si>
  <si>
    <r>
      <t>R/M</t>
    </r>
    <r>
      <rPr>
        <sz val="10"/>
        <color theme="3" tint="-0.249977111117893"/>
        <rFont val="Noto Sans"/>
        <family val="2"/>
      </rPr>
      <t xml:space="preserve"> REGISTRO DE LOS RECURSOS MENSUALES REPORTADO A MILES DE PESOS</t>
    </r>
  </si>
  <si>
    <t>SUMAS DEL MES TOTALES</t>
  </si>
  <si>
    <t>ACUMULADO
ENE. A JUN. 2026</t>
  </si>
  <si>
    <t>ACUMULADO
ENE. A SEPT. 2026</t>
  </si>
  <si>
    <t>ACUMULADO
ENE. A DIC. 2026</t>
  </si>
  <si>
    <t>R/M=Recursos Federales Mensuales (Subsidios Ordinario y Extraordinarios 2026)</t>
  </si>
  <si>
    <t>ESCUDO DE LA IES</t>
  </si>
  <si>
    <t>REGISTRO SEMIAUTOMÁTICO DE LOS RECURSOS FEDERALES AUTORIZADOS A LA UNIVERSIDAD A MILES DE PESOS DEL EJERCICIO  2026.</t>
  </si>
  <si>
    <t>TESORERO GRAL. / DIRECTOR DE ADMINISTRACIÓN</t>
  </si>
  <si>
    <t>RECURSO ORDINARIO U006</t>
  </si>
  <si>
    <t>RECURSO EXTRAORDINARIO U006</t>
  </si>
  <si>
    <t>Fracción IV (Estado de Actividades)</t>
  </si>
  <si>
    <t>RECURSOS ENTREGADOS A LA UNIVERSIDAD
DEL 01 DE ENERO AL 31 DE DICIEMBRE DEL 2026.</t>
  </si>
  <si>
    <t>RENDIMIENTOS FINANCIEROS      U006</t>
  </si>
  <si>
    <t>SUMA DEL MES U006 (ORDINARIO Y EXTRAORDINARIO MINISTRADO)</t>
  </si>
  <si>
    <t>RENDIMIENTOS FINANCIEROS U006</t>
  </si>
  <si>
    <t>Aspectos a considerar en el llenado de las fracciones del Artículo 37 PEF del ejercicio 2026</t>
  </si>
  <si>
    <t>Registrar los importes del recurso ejercido para materiales y suministros, servicios generales y otros (ordinarios y extraordinarios) de acuerdo a cada programa.</t>
  </si>
  <si>
    <t>La información de esta hoja se carga automáticamente conforme a los datos registrados en Fracción I, Fracción II y Fracción III (Ingresos y Egresos).</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</si>
  <si>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</si>
  <si>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SUBSIDIOS PARA ORGANISMOS DESCENTRALIZADOS ESTATALES       U006</t>
  </si>
  <si>
    <t>OTROS GASTOS</t>
  </si>
  <si>
    <t xml:space="preserve">NOMBRE DEL PROGRAMA </t>
  </si>
  <si>
    <t>CLAVE DEL PROGRAMA</t>
  </si>
  <si>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</si>
  <si>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</si>
  <si>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</si>
  <si>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Nota:  Los formatos se deberán capturar en miles de pesos, a excepción del Costo Unitario Bruto (pesos) de la Fracción II.</t>
  </si>
  <si>
    <t>Registrar el nombre y cargo del responsable, quien firmará la hoja.</t>
  </si>
  <si>
    <t>1.1</t>
  </si>
  <si>
    <t>2.1</t>
  </si>
  <si>
    <t>UIN</t>
  </si>
  <si>
    <t>UPEAS</t>
  </si>
  <si>
    <t>UI</t>
  </si>
  <si>
    <t>UNIVERSIDAD INTERCULTURAL PARA LA IGUALDAD</t>
  </si>
  <si>
    <t>UNIVERSIDAD INTERCULTURAL DE BAJA CALIFORNIA</t>
  </si>
  <si>
    <t>INSTITUTO CAMPECHANO</t>
  </si>
  <si>
    <t>UNIVERSIDAD INTERCULTURAL DE CAMPECHE</t>
  </si>
  <si>
    <t>UNIVERSIDAD INTERCULTURAL DE COLIMA</t>
  </si>
  <si>
    <t>UNIVERSIDAD INTERCULTURAL DE CHIAPAS</t>
  </si>
  <si>
    <t>EL COLEGIO DE CHIHUAHUA</t>
  </si>
  <si>
    <t>UNIVERSIDAD INTERCULTURAL DEL ESTADO DE GUANAJUATO</t>
  </si>
  <si>
    <t>UNIVERSIDAD INTERCULTURAL DEL ESTADO DE GUERRERO</t>
  </si>
  <si>
    <t>UNIVERSIDAD INTERCULTURAL DEL ESTADO DE HIDALGO</t>
  </si>
  <si>
    <t>UNIVERSIDAD INTERCULTURAL DE JALISCO</t>
  </si>
  <si>
    <t>UNIVERSIDAD ESTATAL DEL VALLE DE ECATEPEC</t>
  </si>
  <si>
    <t>UNIVERSIDAD MEXIQUENSE DEL BICENTENARIO</t>
  </si>
  <si>
    <t>UNIVERSIDAD ESTATAL DEL VALLE DE TOLUCA</t>
  </si>
  <si>
    <t>UNIVERSIDAD INTERCULTURAL DEL ESTADO DE MÉXICO</t>
  </si>
  <si>
    <t>UNIVERSIDAD DE LA CIÉNEGA DEL ESTADO DE MICHOACÁN DE OCAMPO</t>
  </si>
  <si>
    <t>UNIVERSIDAD INTERCULTURAL INDÍGENA DE MICHOACÁN</t>
  </si>
  <si>
    <t>EL COLEGIO DE MORELOS</t>
  </si>
  <si>
    <t>UNIVERSIDAD DEL MAR</t>
  </si>
  <si>
    <t>UNIVERSIDAD TECNOLÓGICA DE LA MIXTECA</t>
  </si>
  <si>
    <t>UNIVERSIDAD DEL ISTMO</t>
  </si>
  <si>
    <t>UNIVERSIDAD DE LA SIERRA SUR</t>
  </si>
  <si>
    <t>UNIVERSIDAD DEL PAPALOAPAN</t>
  </si>
  <si>
    <t>UNIVERSIDAD DE LA CAÑADA</t>
  </si>
  <si>
    <t>UNIVERSIDAD DE LA SIERRA JUÁREZ</t>
  </si>
  <si>
    <t>UNIVERSIDAD AUTÓNOMA COMUNAL DE OAXACA</t>
  </si>
  <si>
    <t>UNIVERSIDAD INTERCULTURAL DEL PUEBLO</t>
  </si>
  <si>
    <t>UNIVERSIDAD INTERSERRANA DEL ESTADO DE PUEBLA-AHUACATLÁN</t>
  </si>
  <si>
    <t>UNIVERSIDAD INTERSERRANA DEL ESTADO DE PUEBLA-CHILCHOTLA</t>
  </si>
  <si>
    <t>UNIVERSIDAD INTERCULTURAL DEL ESTADO DE PUEBLA</t>
  </si>
  <si>
    <t>UNIVERSIDAD DEL CARIBE</t>
  </si>
  <si>
    <t>UNIVERSIDAD INTERCULTURAL MAYA DE QUINTANA ROO</t>
  </si>
  <si>
    <t>UNIVERSIDAD INTERCULTURAL DE SAN LUIS POTOSÍ</t>
  </si>
  <si>
    <t>UNIVERSIDAD AUTÓNOMA INDÍGENA DE MÉXICO</t>
  </si>
  <si>
    <t>UNIVERSIDAD ESTATAL DE SONORA</t>
  </si>
  <si>
    <t>UNIVERSIDAD DE LA SIERRA</t>
  </si>
  <si>
    <t>EL COLEGIO DE SONORA</t>
  </si>
  <si>
    <t>UNIVERSIDAD DEL PUEBLO YAQUI</t>
  </si>
  <si>
    <t>UNIVERSIDAD POPULAR DE LA CHONTALPA</t>
  </si>
  <si>
    <t>UNIVERSIDAD INTERCULTURAL DEL ESTADO DE TABASCO</t>
  </si>
  <si>
    <t>UNIVERSIDAD INTERCULTURAL DE TLAXCALA</t>
  </si>
  <si>
    <t>UNIVERSIDAD DE ORIENTE</t>
  </si>
  <si>
    <t>U. Int. para la Igualdad</t>
  </si>
  <si>
    <t>U. Int. de Baja California</t>
  </si>
  <si>
    <t>I. Campechano</t>
  </si>
  <si>
    <t>U. Int. de Campeche</t>
  </si>
  <si>
    <t>U. Int. de Colima</t>
  </si>
  <si>
    <t>U. Int. de Chiapas</t>
  </si>
  <si>
    <t>El Colegio de Chihuahua</t>
  </si>
  <si>
    <t>U. Int. del Edo. Guanajuato</t>
  </si>
  <si>
    <t>U. Int. del Edo. de Guerrero</t>
  </si>
  <si>
    <t>U. Int. del Edo. de Hidalgo</t>
  </si>
  <si>
    <t>U. Int. de Jalisco</t>
  </si>
  <si>
    <t>U. Estatal del Valle de Ecatepec</t>
  </si>
  <si>
    <t>U. Mexiquense del Bicentenario</t>
  </si>
  <si>
    <t>U. Estatal del Valle de Toluca</t>
  </si>
  <si>
    <t>U. Int. del Edo. de México</t>
  </si>
  <si>
    <t>U. de la Ciénega del Edo. de Michoacán de Ocampo</t>
  </si>
  <si>
    <t>U. Int. Indígena de Michoacán</t>
  </si>
  <si>
    <t>El Colegio de Morelos</t>
  </si>
  <si>
    <t>U. del Mar</t>
  </si>
  <si>
    <t>U. Tecnológica de la Mixteca</t>
  </si>
  <si>
    <t>U. del Istmo</t>
  </si>
  <si>
    <t>U. de la Sierra Sur</t>
  </si>
  <si>
    <t>U. del Papaloapan</t>
  </si>
  <si>
    <t>U. de la Cañada</t>
  </si>
  <si>
    <t>U. de la Sierra Juárez</t>
  </si>
  <si>
    <t>U. A. Comunal Oaxaca</t>
  </si>
  <si>
    <t>U. Int. del Pueblo</t>
  </si>
  <si>
    <t>U. Ints. del Edo. de Puebla-Ahuacatlán</t>
  </si>
  <si>
    <t>U. Ints. del Edo. de Puebla-Chilchotla</t>
  </si>
  <si>
    <t>U. Int. del Edo. de Puebla</t>
  </si>
  <si>
    <t>U. del Caribe</t>
  </si>
  <si>
    <t>U. Int. Maya de Quintana Roo</t>
  </si>
  <si>
    <t>U. Int. de San Luis Potosí</t>
  </si>
  <si>
    <t>U. A. Ind. de México</t>
  </si>
  <si>
    <t>U. Estatal de Sonora</t>
  </si>
  <si>
    <t>U. de la Sierra</t>
  </si>
  <si>
    <t>El Colegio de Sonora</t>
  </si>
  <si>
    <t>U. Pueblo Yaqui</t>
  </si>
  <si>
    <t>U. Popular de la Chontalpa</t>
  </si>
  <si>
    <t>U. Int. del Edo. de Tabasco</t>
  </si>
  <si>
    <t>U. Int. de Tlaxcala</t>
  </si>
  <si>
    <t>U. de Oriente</t>
  </si>
  <si>
    <t xml:space="preserve"> LA </t>
  </si>
  <si>
    <t xml:space="preserve">L </t>
  </si>
  <si>
    <t>NO APLICA</t>
  </si>
  <si>
    <t>Nota: La fracción V del artículo 37 en este formato, es independiente del artículo 35 del PEF 2026 sobre matrícula Auditada que deberá ser entregado a la instancia correspondiente.
(Puede agregar al formato las filas que sean necesarias).</t>
  </si>
  <si>
    <t>RECURSOS OTORGADOS DE LA  DGESUI EN LOS  PROGRAMAS AUTORIZADOS.</t>
  </si>
  <si>
    <t>UNIVERSIDAD AUTÓNOMA DE CIENCIAS Y ARTES DE CHIAPAS</t>
  </si>
  <si>
    <t>U. A. de Ciencias y Artes de Chiapas</t>
  </si>
  <si>
    <t>MATERIALES Y SUMINISTROS</t>
  </si>
  <si>
    <r>
      <t xml:space="preserve">Conforme al Anexo de Ejecución al Convenio Marco de Colaboración para el Apoyo Financiero en su Cláusula CUARTA, inciso i).- el cual establece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</si>
</sst>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99" x14ac:knownFonts="1">
    <font>
      <sz val="10"/>
      <name val="Arial"/>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color theme="0"/>
      <name val="Arial"/>
      <family val="2"/>
    </font>
    <font>
      <b/>
      <sz val="10"/>
      <name val="Calibri"/>
      <family val="2"/>
      <scheme val="minor"/>
    </font>
    <font>
      <b/>
      <sz val="40"/>
      <name val="Noto Sans"/>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rgb="FF57269E"/>
        <bgColor indexed="64"/>
      </patternFill>
    </fill>
    <fill>
      <patternFill patternType="solid">
        <fgColor theme="6" tint="-0.249977111117893"/>
        <bgColor indexed="64"/>
      </patternFill>
    </fill>
    <fill>
      <patternFill patternType="solid">
        <fgColor rgb="FFFFFFFF"/>
        <bgColor indexed="64"/>
      </patternFill>
    </fill>
  </fills>
  <borders count="8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9"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0" fontId="1" fillId="0" borderId="0"/>
  </cellStyleXfs>
  <cellXfs count="609">
    <xf numFmtId="0" fontId="0" fillId="0" borderId="0" xfId="0"/>
    <xf numFmtId="0" fontId="7" fillId="0" borderId="0" xfId="5" applyFont="1"/>
    <xf numFmtId="0" fontId="9" fillId="0" borderId="7" xfId="5" applyFont="1" applyBorder="1" applyAlignment="1">
      <alignment horizontal="center"/>
    </xf>
    <xf numFmtId="0" fontId="9" fillId="0" borderId="7" xfId="5" applyFont="1" applyBorder="1" applyAlignment="1">
      <alignment horizontal="center" vertical="center"/>
    </xf>
    <xf numFmtId="0" fontId="7" fillId="0" borderId="0" xfId="5" applyFont="1" applyAlignment="1">
      <alignment horizontal="center"/>
    </xf>
    <xf numFmtId="0" fontId="12" fillId="0" borderId="7" xfId="5" applyFont="1" applyBorder="1" applyAlignment="1">
      <alignment horizontal="left" vertical="center" wrapText="1"/>
    </xf>
    <xf numFmtId="0" fontId="12" fillId="0" borderId="7" xfId="5" applyFont="1" applyBorder="1"/>
    <xf numFmtId="0" fontId="14" fillId="0" borderId="0" xfId="1" applyFont="1" applyAlignment="1">
      <alignment vertical="center"/>
    </xf>
    <xf numFmtId="0" fontId="14" fillId="0" borderId="10" xfId="1" applyFont="1" applyBorder="1" applyAlignment="1">
      <alignment horizontal="left" vertical="center"/>
    </xf>
    <xf numFmtId="4" fontId="18" fillId="0" borderId="0" xfId="1" applyNumberFormat="1" applyFont="1" applyAlignment="1">
      <alignment vertical="center"/>
    </xf>
    <xf numFmtId="0" fontId="16" fillId="0" borderId="0" xfId="1" applyFont="1" applyAlignment="1">
      <alignment vertical="center"/>
    </xf>
    <xf numFmtId="0" fontId="25" fillId="0" borderId="0" xfId="1" applyFont="1" applyAlignment="1">
      <alignment vertical="center"/>
    </xf>
    <xf numFmtId="0" fontId="14" fillId="0" borderId="0" xfId="0" applyFont="1"/>
    <xf numFmtId="0" fontId="29" fillId="0" borderId="0" xfId="0" applyFont="1"/>
    <xf numFmtId="0" fontId="34" fillId="4" borderId="22" xfId="0" applyFont="1" applyFill="1" applyBorder="1" applyAlignment="1">
      <alignment vertical="center" wrapText="1"/>
    </xf>
    <xf numFmtId="0" fontId="36" fillId="4" borderId="22" xfId="0" applyFont="1" applyFill="1" applyBorder="1" applyAlignment="1">
      <alignment horizontal="center" vertical="center" wrapText="1"/>
    </xf>
    <xf numFmtId="0" fontId="16" fillId="4" borderId="7" xfId="0" applyFont="1" applyFill="1" applyBorder="1" applyAlignment="1">
      <alignment horizontal="center" vertical="center"/>
    </xf>
    <xf numFmtId="0" fontId="16" fillId="4" borderId="11" xfId="0" applyFont="1" applyFill="1" applyBorder="1" applyAlignment="1">
      <alignment horizontal="center" vertical="center"/>
    </xf>
    <xf numFmtId="0" fontId="37" fillId="4" borderId="28" xfId="0" applyFont="1" applyFill="1" applyBorder="1" applyAlignment="1">
      <alignment vertical="center"/>
    </xf>
    <xf numFmtId="0" fontId="32" fillId="4" borderId="7" xfId="0" applyFont="1" applyFill="1" applyBorder="1" applyAlignment="1">
      <alignment horizontal="center" vertical="center"/>
    </xf>
    <xf numFmtId="0" fontId="32" fillId="4" borderId="14" xfId="0" applyFont="1" applyFill="1" applyBorder="1" applyAlignment="1">
      <alignment horizontal="center" vertical="center"/>
    </xf>
    <xf numFmtId="0" fontId="36" fillId="4" borderId="16" xfId="0" applyFont="1" applyFill="1" applyBorder="1" applyAlignment="1">
      <alignment horizontal="center" vertical="center"/>
    </xf>
    <xf numFmtId="0" fontId="14" fillId="4" borderId="11" xfId="0" applyFont="1" applyFill="1" applyBorder="1"/>
    <xf numFmtId="0" fontId="14" fillId="4" borderId="26" xfId="0" applyFont="1" applyFill="1" applyBorder="1"/>
    <xf numFmtId="0" fontId="14" fillId="4" borderId="12" xfId="0" applyFont="1" applyFill="1" applyBorder="1"/>
    <xf numFmtId="0" fontId="14" fillId="4" borderId="16" xfId="0" applyFont="1" applyFill="1" applyBorder="1"/>
    <xf numFmtId="0" fontId="14" fillId="4" borderId="15" xfId="0" applyFont="1" applyFill="1" applyBorder="1"/>
    <xf numFmtId="0" fontId="14" fillId="4" borderId="28" xfId="0" applyFont="1" applyFill="1" applyBorder="1"/>
    <xf numFmtId="0" fontId="28" fillId="0" borderId="0" xfId="0" applyFont="1"/>
    <xf numFmtId="0" fontId="16" fillId="4" borderId="15" xfId="0" applyFont="1" applyFill="1" applyBorder="1" applyAlignment="1">
      <alignment horizontal="center"/>
    </xf>
    <xf numFmtId="4" fontId="38" fillId="4" borderId="16" xfId="0" applyNumberFormat="1" applyFont="1" applyFill="1" applyBorder="1"/>
    <xf numFmtId="0" fontId="41" fillId="0" borderId="0" xfId="0" applyFont="1"/>
    <xf numFmtId="0" fontId="42" fillId="4" borderId="16" xfId="1" applyFont="1" applyFill="1" applyBorder="1" applyAlignment="1">
      <alignment horizontal="left" vertical="center" wrapText="1"/>
    </xf>
    <xf numFmtId="0" fontId="39" fillId="4" borderId="26" xfId="0" applyFont="1" applyFill="1" applyBorder="1"/>
    <xf numFmtId="4" fontId="40" fillId="4" borderId="36" xfId="0" applyNumberFormat="1" applyFont="1" applyFill="1" applyBorder="1"/>
    <xf numFmtId="4" fontId="41" fillId="0" borderId="0" xfId="0" applyNumberFormat="1" applyFont="1"/>
    <xf numFmtId="4" fontId="38" fillId="4" borderId="36" xfId="0" applyNumberFormat="1" applyFont="1" applyFill="1" applyBorder="1"/>
    <xf numFmtId="0" fontId="19" fillId="4" borderId="11" xfId="1" applyFont="1" applyFill="1" applyBorder="1" applyAlignment="1">
      <alignment horizontal="left" vertical="center" wrapText="1"/>
    </xf>
    <xf numFmtId="0" fontId="28" fillId="4" borderId="36" xfId="0" applyFont="1" applyFill="1" applyBorder="1"/>
    <xf numFmtId="0" fontId="28" fillId="4" borderId="44" xfId="0" applyFont="1" applyFill="1" applyBorder="1"/>
    <xf numFmtId="4" fontId="38" fillId="4" borderId="44" xfId="0" applyNumberFormat="1" applyFont="1" applyFill="1" applyBorder="1"/>
    <xf numFmtId="0" fontId="28" fillId="4" borderId="55" xfId="0" applyFont="1" applyFill="1" applyBorder="1"/>
    <xf numFmtId="0" fontId="28" fillId="4" borderId="3" xfId="0" applyFont="1" applyFill="1" applyBorder="1"/>
    <xf numFmtId="0" fontId="14" fillId="4" borderId="4" xfId="0" applyFont="1" applyFill="1" applyBorder="1"/>
    <xf numFmtId="0" fontId="28" fillId="4" borderId="4" xfId="0" applyFont="1" applyFill="1" applyBorder="1"/>
    <xf numFmtId="0" fontId="28" fillId="4" borderId="5" xfId="0" applyFont="1" applyFill="1" applyBorder="1"/>
    <xf numFmtId="0" fontId="14" fillId="6" borderId="0" xfId="0" applyFont="1" applyFill="1"/>
    <xf numFmtId="0" fontId="29" fillId="6" borderId="0" xfId="0" applyFont="1" applyFill="1"/>
    <xf numFmtId="0" fontId="14" fillId="0" borderId="0" xfId="0" applyFont="1" applyAlignment="1">
      <alignment vertical="justify"/>
    </xf>
    <xf numFmtId="0" fontId="14" fillId="6" borderId="0" xfId="0" quotePrefix="1" applyFont="1" applyFill="1" applyAlignment="1">
      <alignment horizontal="left"/>
    </xf>
    <xf numFmtId="0" fontId="11" fillId="7" borderId="8" xfId="0" quotePrefix="1" applyFont="1" applyFill="1" applyBorder="1" applyAlignment="1">
      <alignment horizontal="left" vertical="center"/>
    </xf>
    <xf numFmtId="0" fontId="21" fillId="7" borderId="1" xfId="0" applyFont="1" applyFill="1" applyBorder="1" applyAlignment="1">
      <alignment horizontal="left" vertical="center"/>
    </xf>
    <xf numFmtId="0" fontId="30" fillId="7" borderId="1" xfId="0" applyFont="1" applyFill="1" applyBorder="1"/>
    <xf numFmtId="0" fontId="30" fillId="7" borderId="2" xfId="0" applyFont="1" applyFill="1" applyBorder="1"/>
    <xf numFmtId="0" fontId="11" fillId="7" borderId="9" xfId="0" quotePrefix="1" applyFont="1" applyFill="1" applyBorder="1" applyAlignment="1">
      <alignment horizontal="left" vertical="center"/>
    </xf>
    <xf numFmtId="0" fontId="21" fillId="7" borderId="0" xfId="0" applyFont="1" applyFill="1" applyAlignment="1">
      <alignment horizontal="left" vertical="center"/>
    </xf>
    <xf numFmtId="0" fontId="30" fillId="7" borderId="0" xfId="0" applyFont="1" applyFill="1"/>
    <xf numFmtId="0" fontId="30" fillId="7" borderId="3" xfId="0" applyFont="1" applyFill="1" applyBorder="1"/>
    <xf numFmtId="0" fontId="30" fillId="7" borderId="0" xfId="0" applyFont="1" applyFill="1" applyAlignment="1">
      <alignment horizontal="left" vertical="center"/>
    </xf>
    <xf numFmtId="0" fontId="21" fillId="7" borderId="0" xfId="0" applyFont="1" applyFill="1" applyAlignment="1">
      <alignment vertical="center"/>
    </xf>
    <xf numFmtId="0" fontId="30" fillId="7" borderId="0" xfId="0" applyFont="1" applyFill="1" applyAlignment="1">
      <alignment vertical="center"/>
    </xf>
    <xf numFmtId="0" fontId="14" fillId="4" borderId="0" xfId="0" applyFont="1" applyFill="1"/>
    <xf numFmtId="0" fontId="14" fillId="4" borderId="9" xfId="0" applyFont="1" applyFill="1" applyBorder="1"/>
    <xf numFmtId="0" fontId="28" fillId="4" borderId="0" xfId="0" applyFont="1" applyFill="1"/>
    <xf numFmtId="0" fontId="14" fillId="4" borderId="9" xfId="0" applyFont="1" applyFill="1" applyBorder="1" applyAlignment="1">
      <alignment horizontal="center"/>
    </xf>
    <xf numFmtId="0" fontId="14" fillId="0" borderId="9" xfId="0" applyFont="1" applyBorder="1"/>
    <xf numFmtId="0" fontId="14" fillId="4" borderId="10" xfId="0" applyFont="1" applyFill="1" applyBorder="1"/>
    <xf numFmtId="0" fontId="46" fillId="7" borderId="33" xfId="0" applyFont="1" applyFill="1" applyBorder="1" applyAlignment="1">
      <alignment horizontal="left" vertical="center"/>
    </xf>
    <xf numFmtId="0" fontId="47" fillId="0" borderId="11" xfId="0" applyFont="1" applyBorder="1" applyAlignment="1">
      <alignment vertical="center"/>
    </xf>
    <xf numFmtId="0" fontId="14" fillId="0" borderId="0" xfId="0" applyFont="1" applyAlignment="1">
      <alignment vertical="center"/>
    </xf>
    <xf numFmtId="0" fontId="32" fillId="3" borderId="11" xfId="0" applyFont="1" applyFill="1" applyBorder="1" applyAlignment="1">
      <alignment horizontal="center" vertical="center" wrapText="1"/>
    </xf>
    <xf numFmtId="0" fontId="52" fillId="0" borderId="0" xfId="0" applyFont="1"/>
    <xf numFmtId="0" fontId="14" fillId="0" borderId="3" xfId="0" applyFont="1" applyBorder="1"/>
    <xf numFmtId="0" fontId="14" fillId="0" borderId="10" xfId="0" applyFont="1" applyBorder="1"/>
    <xf numFmtId="0" fontId="14" fillId="0" borderId="4" xfId="0" applyFont="1" applyBorder="1"/>
    <xf numFmtId="0" fontId="14" fillId="0" borderId="57" xfId="0" applyFont="1" applyBorder="1"/>
    <xf numFmtId="0" fontId="14" fillId="0" borderId="58" xfId="0" applyFont="1" applyBorder="1"/>
    <xf numFmtId="0" fontId="14" fillId="0" borderId="59" xfId="0" applyFont="1" applyBorder="1"/>
    <xf numFmtId="0" fontId="53" fillId="0" borderId="60" xfId="0" applyFont="1" applyBorder="1"/>
    <xf numFmtId="0" fontId="53" fillId="0" borderId="61" xfId="0" applyFont="1" applyBorder="1"/>
    <xf numFmtId="0" fontId="53" fillId="0" borderId="0" xfId="0" applyFont="1"/>
    <xf numFmtId="0" fontId="14" fillId="0" borderId="62" xfId="0" applyFont="1" applyBorder="1"/>
    <xf numFmtId="0" fontId="14" fillId="0" borderId="63" xfId="0" applyFont="1" applyBorder="1"/>
    <xf numFmtId="0" fontId="14" fillId="0" borderId="64" xfId="0" applyFont="1" applyBorder="1"/>
    <xf numFmtId="0" fontId="14" fillId="0" borderId="0" xfId="0" quotePrefix="1" applyFont="1" applyAlignment="1">
      <alignment horizontal="left" vertical="center"/>
    </xf>
    <xf numFmtId="0" fontId="21" fillId="7" borderId="2" xfId="0" applyFont="1" applyFill="1" applyBorder="1" applyAlignment="1">
      <alignment horizontal="left" vertical="center"/>
    </xf>
    <xf numFmtId="0" fontId="21" fillId="0" borderId="0" xfId="0" applyFont="1" applyAlignment="1">
      <alignment horizontal="justify" vertical="center"/>
    </xf>
    <xf numFmtId="0" fontId="55" fillId="0" borderId="0" xfId="0" applyFont="1" applyAlignment="1">
      <alignment horizontal="justify" vertical="center" wrapText="1"/>
    </xf>
    <xf numFmtId="0" fontId="21" fillId="7" borderId="3" xfId="0" applyFont="1" applyFill="1" applyBorder="1" applyAlignment="1">
      <alignment horizontal="left" vertical="center"/>
    </xf>
    <xf numFmtId="0" fontId="14" fillId="0" borderId="0" xfId="0" applyFont="1" applyAlignment="1">
      <alignment horizontal="left" vertical="center"/>
    </xf>
    <xf numFmtId="0" fontId="11" fillId="7" borderId="9" xfId="0" applyFont="1" applyFill="1" applyBorder="1" applyAlignment="1">
      <alignment horizontal="left" vertical="center"/>
    </xf>
    <xf numFmtId="0" fontId="56" fillId="0" borderId="0" xfId="0" applyFont="1" applyAlignment="1">
      <alignment horizontal="center" vertical="center"/>
    </xf>
    <xf numFmtId="0" fontId="20" fillId="4" borderId="24" xfId="0" applyFont="1" applyFill="1" applyBorder="1" applyAlignment="1">
      <alignment vertical="center" wrapText="1"/>
    </xf>
    <xf numFmtId="0" fontId="20" fillId="4" borderId="24" xfId="0" applyFont="1" applyFill="1" applyBorder="1" applyAlignment="1">
      <alignment horizontal="center" vertical="center" wrapText="1"/>
    </xf>
    <xf numFmtId="0" fontId="16" fillId="4" borderId="33" xfId="0" applyFont="1" applyFill="1" applyBorder="1" applyAlignment="1">
      <alignment horizontal="center" vertical="center"/>
    </xf>
    <xf numFmtId="0" fontId="16" fillId="4" borderId="7" xfId="0" quotePrefix="1" applyFont="1" applyFill="1" applyBorder="1" applyAlignment="1">
      <alignment horizontal="center" vertical="center"/>
    </xf>
    <xf numFmtId="0" fontId="16" fillId="4" borderId="25" xfId="0" quotePrefix="1" applyFont="1" applyFill="1" applyBorder="1" applyAlignment="1">
      <alignment horizontal="center" vertical="center"/>
    </xf>
    <xf numFmtId="0" fontId="16" fillId="0" borderId="0" xfId="0" quotePrefix="1" applyFont="1" applyAlignment="1">
      <alignment horizontal="center" vertical="center"/>
    </xf>
    <xf numFmtId="0" fontId="14" fillId="4" borderId="21" xfId="0" applyFont="1" applyFill="1" applyBorder="1"/>
    <xf numFmtId="0" fontId="14" fillId="4" borderId="29" xfId="0" applyFont="1" applyFill="1" applyBorder="1"/>
    <xf numFmtId="0" fontId="28" fillId="0" borderId="21" xfId="0" applyFont="1" applyBorder="1"/>
    <xf numFmtId="0" fontId="28" fillId="0" borderId="16" xfId="0" applyFont="1" applyBorder="1"/>
    <xf numFmtId="0" fontId="28" fillId="4" borderId="15" xfId="0" applyFont="1" applyFill="1" applyBorder="1"/>
    <xf numFmtId="4" fontId="28" fillId="0" borderId="0" xfId="0" applyNumberFormat="1" applyFont="1"/>
    <xf numFmtId="0" fontId="40" fillId="4" borderId="16" xfId="1" applyFont="1" applyFill="1" applyBorder="1"/>
    <xf numFmtId="0" fontId="38" fillId="4" borderId="16" xfId="1" applyFont="1" applyFill="1" applyBorder="1" applyAlignment="1">
      <alignment horizontal="left"/>
    </xf>
    <xf numFmtId="0" fontId="38" fillId="4" borderId="16" xfId="1" applyFont="1" applyFill="1" applyBorder="1" applyAlignment="1">
      <alignment horizontal="left" vertical="top"/>
    </xf>
    <xf numFmtId="0" fontId="14" fillId="4" borderId="16" xfId="0" applyFont="1" applyFill="1" applyBorder="1" applyAlignment="1">
      <alignment vertical="top"/>
    </xf>
    <xf numFmtId="0" fontId="14" fillId="4" borderId="23" xfId="0" applyFont="1" applyFill="1" applyBorder="1"/>
    <xf numFmtId="0" fontId="14" fillId="4" borderId="8" xfId="0" applyFont="1" applyFill="1" applyBorder="1"/>
    <xf numFmtId="4" fontId="18" fillId="0" borderId="0" xfId="0" applyNumberFormat="1" applyFont="1"/>
    <xf numFmtId="0" fontId="28" fillId="0" borderId="9" xfId="0" applyFont="1" applyBorder="1"/>
    <xf numFmtId="0" fontId="18" fillId="0" borderId="0" xfId="0" applyFont="1"/>
    <xf numFmtId="0" fontId="14" fillId="0" borderId="5" xfId="0" applyFont="1" applyBorder="1"/>
    <xf numFmtId="0" fontId="14" fillId="0" borderId="12" xfId="0" quotePrefix="1" applyFont="1" applyBorder="1" applyAlignment="1">
      <alignment horizontal="left"/>
    </xf>
    <xf numFmtId="0" fontId="14" fillId="0" borderId="1" xfId="0" applyFont="1" applyBorder="1"/>
    <xf numFmtId="0" fontId="14" fillId="0" borderId="2" xfId="0" applyFont="1" applyBorder="1"/>
    <xf numFmtId="0" fontId="13" fillId="0" borderId="3" xfId="0"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3" xfId="0" quotePrefix="1" applyFont="1" applyBorder="1" applyAlignment="1">
      <alignment horizontal="center"/>
    </xf>
    <xf numFmtId="0" fontId="16" fillId="0" borderId="0" xfId="0" applyFont="1"/>
    <xf numFmtId="10" fontId="43" fillId="0" borderId="3" xfId="0" applyNumberFormat="1" applyFont="1" applyBorder="1" applyAlignment="1">
      <alignment horizontal="center"/>
    </xf>
    <xf numFmtId="0" fontId="16" fillId="0" borderId="9" xfId="0" applyFont="1" applyBorder="1" applyAlignment="1">
      <alignment horizontal="left"/>
    </xf>
    <xf numFmtId="0" fontId="16" fillId="0" borderId="9" xfId="0" applyFont="1" applyBorder="1" applyAlignment="1">
      <alignment horizontal="center"/>
    </xf>
    <xf numFmtId="10" fontId="44" fillId="0" borderId="3" xfId="0" applyNumberFormat="1" applyFont="1" applyBorder="1" applyAlignment="1">
      <alignment horizontal="center"/>
    </xf>
    <xf numFmtId="0" fontId="14" fillId="0" borderId="9" xfId="0" applyFont="1" applyBorder="1" applyProtection="1">
      <protection locked="0" hidden="1"/>
    </xf>
    <xf numFmtId="0" fontId="27" fillId="0" borderId="9" xfId="0" applyFont="1" applyBorder="1"/>
    <xf numFmtId="0" fontId="16" fillId="0" borderId="3" xfId="0" applyFont="1" applyBorder="1"/>
    <xf numFmtId="10" fontId="44" fillId="0" borderId="3" xfId="0" applyNumberFormat="1" applyFont="1" applyBorder="1" applyAlignment="1">
      <alignment horizontal="center" vertical="center"/>
    </xf>
    <xf numFmtId="0" fontId="14" fillId="0" borderId="3" xfId="0" quotePrefix="1" applyFont="1" applyBorder="1" applyAlignment="1">
      <alignment horizontal="center"/>
    </xf>
    <xf numFmtId="0" fontId="21" fillId="7" borderId="0" xfId="1" quotePrefix="1" applyFont="1" applyFill="1" applyAlignment="1">
      <alignment horizontal="left" vertical="center"/>
    </xf>
    <xf numFmtId="0" fontId="14" fillId="0" borderId="0" xfId="1" applyFont="1" applyAlignment="1">
      <alignment horizontal="left" vertical="center"/>
    </xf>
    <xf numFmtId="0" fontId="57" fillId="7" borderId="0" xfId="1" quotePrefix="1" applyFont="1" applyFill="1" applyAlignment="1">
      <alignment horizontal="left" vertical="center"/>
    </xf>
    <xf numFmtId="0" fontId="58" fillId="7" borderId="0" xfId="1" quotePrefix="1" applyFont="1" applyFill="1" applyAlignment="1">
      <alignment horizontal="left" vertical="center"/>
    </xf>
    <xf numFmtId="0" fontId="21" fillId="7" borderId="0" xfId="1" applyFont="1" applyFill="1" applyAlignment="1">
      <alignment horizontal="left" vertical="center"/>
    </xf>
    <xf numFmtId="0" fontId="14" fillId="0" borderId="0" xfId="1" applyFont="1" applyAlignment="1">
      <alignment horizontal="center" vertical="center"/>
    </xf>
    <xf numFmtId="0" fontId="36" fillId="10" borderId="7" xfId="1" applyFont="1" applyFill="1" applyBorder="1" applyAlignment="1">
      <alignment horizontal="center" vertical="center" wrapText="1"/>
    </xf>
    <xf numFmtId="0" fontId="59" fillId="10" borderId="7" xfId="1" applyFont="1" applyFill="1" applyBorder="1" applyAlignment="1">
      <alignment horizontal="center" vertical="center" wrapText="1"/>
    </xf>
    <xf numFmtId="0" fontId="59" fillId="10" borderId="7" xfId="1" applyFont="1" applyFill="1" applyBorder="1" applyAlignment="1">
      <alignment horizontal="center" vertical="center"/>
    </xf>
    <xf numFmtId="0" fontId="18" fillId="0" borderId="18" xfId="0" applyFont="1" applyBorder="1" applyAlignment="1">
      <alignment vertical="center"/>
    </xf>
    <xf numFmtId="0" fontId="18" fillId="4" borderId="18" xfId="1" applyFont="1" applyFill="1" applyBorder="1" applyAlignment="1">
      <alignment horizontal="center" vertical="center"/>
    </xf>
    <xf numFmtId="0" fontId="20" fillId="4" borderId="18" xfId="1" applyFont="1" applyFill="1" applyBorder="1" applyAlignment="1">
      <alignment horizontal="right" vertical="center"/>
    </xf>
    <xf numFmtId="0" fontId="18" fillId="0" borderId="7" xfId="0" applyFont="1" applyBorder="1" applyAlignment="1">
      <alignment vertical="center"/>
    </xf>
    <xf numFmtId="0" fontId="18" fillId="0" borderId="7" xfId="0" applyFont="1" applyBorder="1" applyAlignment="1">
      <alignment horizontal="left" vertical="center"/>
    </xf>
    <xf numFmtId="0" fontId="60" fillId="4" borderId="33" xfId="1" applyFont="1" applyFill="1" applyBorder="1" applyAlignment="1">
      <alignment horizontal="center" vertical="center" wrapText="1"/>
    </xf>
    <xf numFmtId="17" fontId="18" fillId="4" borderId="33" xfId="1" applyNumberFormat="1" applyFont="1" applyFill="1" applyBorder="1" applyAlignment="1">
      <alignment horizontal="center" vertical="center"/>
    </xf>
    <xf numFmtId="0" fontId="60" fillId="4" borderId="7" xfId="1" quotePrefix="1" applyFont="1" applyFill="1" applyBorder="1" applyAlignment="1">
      <alignment horizontal="left" vertical="center" wrapText="1"/>
    </xf>
    <xf numFmtId="0" fontId="60" fillId="4" borderId="7" xfId="1" applyFont="1" applyFill="1" applyBorder="1" applyAlignment="1">
      <alignment horizontal="left" vertical="center" wrapText="1"/>
    </xf>
    <xf numFmtId="17" fontId="18" fillId="4" borderId="7" xfId="1" applyNumberFormat="1" applyFont="1" applyFill="1" applyBorder="1" applyAlignment="1">
      <alignment horizontal="left" vertical="center" wrapText="1"/>
    </xf>
    <xf numFmtId="0" fontId="21" fillId="10" borderId="7" xfId="1" applyFont="1" applyFill="1" applyBorder="1" applyAlignment="1">
      <alignment horizontal="center" vertical="center"/>
    </xf>
    <xf numFmtId="0" fontId="14" fillId="0" borderId="0" xfId="1" applyFont="1" applyAlignment="1">
      <alignment horizontal="center" vertical="center" wrapText="1"/>
    </xf>
    <xf numFmtId="0" fontId="14" fillId="0" borderId="0" xfId="1" applyFont="1" applyAlignment="1">
      <alignment horizontal="center" wrapText="1"/>
    </xf>
    <xf numFmtId="4" fontId="62" fillId="4" borderId="15" xfId="0" applyNumberFormat="1" applyFont="1" applyFill="1" applyBorder="1"/>
    <xf numFmtId="4" fontId="62" fillId="0" borderId="3" xfId="0" applyNumberFormat="1" applyFont="1" applyBorder="1"/>
    <xf numFmtId="4" fontId="62" fillId="4" borderId="3" xfId="0" applyNumberFormat="1" applyFont="1" applyFill="1" applyBorder="1"/>
    <xf numFmtId="0" fontId="64" fillId="0" borderId="0" xfId="1" applyFont="1" applyAlignment="1">
      <alignment vertical="center"/>
    </xf>
    <xf numFmtId="0" fontId="64" fillId="0" borderId="0" xfId="1" applyFont="1" applyAlignment="1">
      <alignment horizontal="right" vertical="center"/>
    </xf>
    <xf numFmtId="0" fontId="64" fillId="4" borderId="26" xfId="0" applyFont="1" applyFill="1" applyBorder="1"/>
    <xf numFmtId="0" fontId="64" fillId="4" borderId="12" xfId="0" applyFont="1" applyFill="1" applyBorder="1"/>
    <xf numFmtId="0" fontId="64" fillId="4" borderId="27" xfId="0" applyFont="1" applyFill="1" applyBorder="1"/>
    <xf numFmtId="0" fontId="64" fillId="4" borderId="16" xfId="0" applyFont="1" applyFill="1" applyBorder="1"/>
    <xf numFmtId="0" fontId="64" fillId="4" borderId="0" xfId="0" applyFont="1" applyFill="1"/>
    <xf numFmtId="0" fontId="64" fillId="4" borderId="13" xfId="0" applyFont="1" applyFill="1" applyBorder="1"/>
    <xf numFmtId="0" fontId="64" fillId="4" borderId="33" xfId="0" applyFont="1" applyFill="1" applyBorder="1"/>
    <xf numFmtId="0" fontId="64" fillId="4" borderId="35" xfId="0" applyFont="1" applyFill="1" applyBorder="1"/>
    <xf numFmtId="0" fontId="64" fillId="4" borderId="28" xfId="0" applyFont="1" applyFill="1" applyBorder="1"/>
    <xf numFmtId="4" fontId="66" fillId="4" borderId="15" xfId="0" applyNumberFormat="1" applyFont="1" applyFill="1" applyBorder="1"/>
    <xf numFmtId="4" fontId="66" fillId="4" borderId="0" xfId="0" applyNumberFormat="1" applyFont="1" applyFill="1"/>
    <xf numFmtId="4" fontId="66" fillId="4" borderId="28" xfId="0" applyNumberFormat="1" applyFont="1" applyFill="1" applyBorder="1"/>
    <xf numFmtId="0" fontId="67" fillId="4" borderId="28" xfId="0" applyFont="1" applyFill="1" applyBorder="1"/>
    <xf numFmtId="4" fontId="68" fillId="4" borderId="16" xfId="0" applyNumberFormat="1" applyFont="1" applyFill="1" applyBorder="1"/>
    <xf numFmtId="0" fontId="70" fillId="4" borderId="28" xfId="0" applyFont="1" applyFill="1" applyBorder="1"/>
    <xf numFmtId="4" fontId="70" fillId="4" borderId="16" xfId="0" applyNumberFormat="1" applyFont="1" applyFill="1" applyBorder="1"/>
    <xf numFmtId="0" fontId="69" fillId="4" borderId="26" xfId="0" applyFont="1" applyFill="1" applyBorder="1"/>
    <xf numFmtId="4" fontId="69" fillId="4" borderId="12" xfId="0" applyNumberFormat="1" applyFont="1" applyFill="1" applyBorder="1"/>
    <xf numFmtId="4" fontId="69" fillId="4" borderId="27" xfId="0" applyNumberFormat="1" applyFont="1" applyFill="1" applyBorder="1"/>
    <xf numFmtId="4" fontId="69" fillId="4" borderId="26" xfId="0" applyNumberFormat="1" applyFont="1" applyFill="1" applyBorder="1"/>
    <xf numFmtId="4" fontId="71" fillId="4" borderId="33" xfId="0" applyNumberFormat="1" applyFont="1" applyFill="1" applyBorder="1"/>
    <xf numFmtId="4" fontId="71" fillId="4" borderId="35" xfId="0" applyNumberFormat="1" applyFont="1" applyFill="1" applyBorder="1"/>
    <xf numFmtId="0" fontId="72" fillId="4" borderId="26" xfId="0" applyFont="1" applyFill="1" applyBorder="1"/>
    <xf numFmtId="0" fontId="72" fillId="4" borderId="12" xfId="0" applyFont="1" applyFill="1" applyBorder="1"/>
    <xf numFmtId="0" fontId="72" fillId="4" borderId="27" xfId="0" applyFont="1" applyFill="1" applyBorder="1"/>
    <xf numFmtId="0" fontId="67" fillId="4" borderId="16" xfId="0" applyFont="1" applyFill="1" applyBorder="1"/>
    <xf numFmtId="0" fontId="67" fillId="4" borderId="0" xfId="0" applyFont="1" applyFill="1"/>
    <xf numFmtId="0" fontId="67" fillId="4" borderId="12" xfId="0" applyFont="1" applyFill="1" applyBorder="1"/>
    <xf numFmtId="0" fontId="64" fillId="4" borderId="4" xfId="0" applyFont="1" applyFill="1" applyBorder="1"/>
    <xf numFmtId="0" fontId="67" fillId="4" borderId="4" xfId="0" applyFont="1" applyFill="1" applyBorder="1"/>
    <xf numFmtId="0" fontId="64" fillId="6" borderId="0" xfId="0" applyFont="1" applyFill="1"/>
    <xf numFmtId="0" fontId="64" fillId="0" borderId="3" xfId="0" applyFont="1" applyBorder="1"/>
    <xf numFmtId="0" fontId="64" fillId="4" borderId="15" xfId="0" applyFont="1" applyFill="1" applyBorder="1"/>
    <xf numFmtId="0" fontId="67" fillId="4" borderId="15" xfId="0" applyFont="1" applyFill="1" applyBorder="1"/>
    <xf numFmtId="0" fontId="67" fillId="4" borderId="3" xfId="0" applyFont="1" applyFill="1" applyBorder="1"/>
    <xf numFmtId="0" fontId="64" fillId="4" borderId="30" xfId="0" applyFont="1" applyFill="1" applyBorder="1"/>
    <xf numFmtId="0" fontId="64" fillId="4" borderId="31" xfId="0" applyFont="1" applyFill="1" applyBorder="1"/>
    <xf numFmtId="0" fontId="67" fillId="4" borderId="30" xfId="0" applyFont="1" applyFill="1" applyBorder="1"/>
    <xf numFmtId="0" fontId="67" fillId="4" borderId="31" xfId="0" applyFont="1" applyFill="1" applyBorder="1"/>
    <xf numFmtId="0" fontId="67" fillId="4" borderId="5" xfId="0" applyFont="1" applyFill="1" applyBorder="1"/>
    <xf numFmtId="0" fontId="67" fillId="4" borderId="2" xfId="0" applyFont="1" applyFill="1" applyBorder="1"/>
    <xf numFmtId="4" fontId="61" fillId="4" borderId="6" xfId="0" applyNumberFormat="1" applyFont="1" applyFill="1" applyBorder="1"/>
    <xf numFmtId="4" fontId="61" fillId="4" borderId="34" xfId="0" applyNumberFormat="1" applyFont="1" applyFill="1" applyBorder="1"/>
    <xf numFmtId="4" fontId="61" fillId="4" borderId="77" xfId="0" applyNumberFormat="1" applyFont="1" applyFill="1" applyBorder="1"/>
    <xf numFmtId="4" fontId="61" fillId="4" borderId="3" xfId="0" applyNumberFormat="1" applyFont="1" applyFill="1" applyBorder="1"/>
    <xf numFmtId="0" fontId="64" fillId="4" borderId="3" xfId="0" applyFont="1" applyFill="1" applyBorder="1"/>
    <xf numFmtId="0" fontId="64" fillId="0" borderId="4" xfId="0" applyFont="1" applyBorder="1"/>
    <xf numFmtId="0" fontId="64" fillId="0" borderId="5" xfId="0" applyFont="1" applyBorder="1"/>
    <xf numFmtId="4" fontId="74" fillId="0" borderId="6" xfId="0" applyNumberFormat="1" applyFont="1" applyBorder="1"/>
    <xf numFmtId="4" fontId="64" fillId="0" borderId="6" xfId="0" applyNumberFormat="1" applyFont="1" applyBorder="1"/>
    <xf numFmtId="3" fontId="61" fillId="4" borderId="7" xfId="1" applyNumberFormat="1" applyFont="1" applyFill="1" applyBorder="1" applyAlignment="1">
      <alignment horizontal="center" vertical="center"/>
    </xf>
    <xf numFmtId="3" fontId="75" fillId="4" borderId="7" xfId="1" applyNumberFormat="1" applyFont="1" applyFill="1" applyBorder="1" applyAlignment="1">
      <alignment horizontal="right" vertical="center"/>
    </xf>
    <xf numFmtId="3" fontId="61" fillId="4" borderId="18" xfId="1" applyNumberFormat="1" applyFont="1" applyFill="1" applyBorder="1" applyAlignment="1">
      <alignment horizontal="center" vertical="center"/>
    </xf>
    <xf numFmtId="3" fontId="75" fillId="4" borderId="18" xfId="1" applyNumberFormat="1" applyFont="1" applyFill="1" applyBorder="1" applyAlignment="1">
      <alignment horizontal="right" vertical="center"/>
    </xf>
    <xf numFmtId="0" fontId="76" fillId="7" borderId="0" xfId="1" quotePrefix="1" applyFont="1" applyFill="1" applyAlignment="1">
      <alignment horizontal="left" vertical="center"/>
    </xf>
    <xf numFmtId="0" fontId="76" fillId="7" borderId="0" xfId="1" applyFont="1" applyFill="1" applyAlignment="1">
      <alignment horizontal="left" vertical="center"/>
    </xf>
    <xf numFmtId="0" fontId="64" fillId="0" borderId="0" xfId="1" applyFont="1" applyAlignment="1">
      <alignment horizontal="center" vertical="center"/>
    </xf>
    <xf numFmtId="17" fontId="61" fillId="4" borderId="33" xfId="1" applyNumberFormat="1" applyFont="1" applyFill="1" applyBorder="1" applyAlignment="1">
      <alignment horizontal="center" vertical="center"/>
    </xf>
    <xf numFmtId="0" fontId="64" fillId="4" borderId="33" xfId="1" applyFont="1" applyFill="1" applyBorder="1" applyAlignment="1">
      <alignment horizontal="center" vertical="center"/>
    </xf>
    <xf numFmtId="3" fontId="64" fillId="0" borderId="0" xfId="1" applyNumberFormat="1" applyFont="1" applyAlignment="1">
      <alignment horizontal="center" vertical="center"/>
    </xf>
    <xf numFmtId="3" fontId="64" fillId="0" borderId="0" xfId="4" applyNumberFormat="1" applyFont="1" applyAlignment="1">
      <alignment horizontal="right" vertical="center"/>
    </xf>
    <xf numFmtId="3" fontId="78" fillId="4" borderId="7" xfId="4" applyNumberFormat="1" applyFont="1" applyFill="1" applyBorder="1" applyAlignment="1">
      <alignment horizontal="right" vertical="center"/>
    </xf>
    <xf numFmtId="4" fontId="79" fillId="0" borderId="10" xfId="1" applyNumberFormat="1" applyFont="1" applyBorder="1" applyAlignment="1">
      <alignment vertical="center"/>
    </xf>
    <xf numFmtId="4" fontId="61" fillId="0" borderId="0" xfId="1" applyNumberFormat="1" applyFont="1" applyAlignment="1">
      <alignment vertical="center"/>
    </xf>
    <xf numFmtId="4" fontId="63" fillId="0" borderId="14" xfId="1" applyNumberFormat="1" applyFont="1" applyBorder="1" applyAlignment="1">
      <alignment vertical="center"/>
    </xf>
    <xf numFmtId="0" fontId="14" fillId="0" borderId="14" xfId="1" applyFont="1" applyBorder="1" applyAlignment="1">
      <alignment horizontal="center" vertical="center"/>
    </xf>
    <xf numFmtId="0" fontId="22" fillId="0" borderId="14" xfId="1" applyFont="1" applyBorder="1" applyAlignment="1">
      <alignment horizontal="center" vertical="center"/>
    </xf>
    <xf numFmtId="4" fontId="63" fillId="9" borderId="14" xfId="1" applyNumberFormat="1" applyFont="1" applyFill="1" applyBorder="1" applyAlignment="1">
      <alignment vertical="center"/>
    </xf>
    <xf numFmtId="0" fontId="22" fillId="0" borderId="47" xfId="1" applyFont="1" applyBorder="1" applyAlignment="1">
      <alignment vertical="center" wrapText="1"/>
    </xf>
    <xf numFmtId="0" fontId="16" fillId="0" borderId="0" xfId="1" quotePrefix="1" applyFont="1" applyAlignment="1">
      <alignment vertical="center"/>
    </xf>
    <xf numFmtId="0" fontId="17" fillId="0" borderId="9" xfId="1" applyFont="1" applyBorder="1" applyAlignment="1">
      <alignment vertical="center"/>
    </xf>
    <xf numFmtId="4" fontId="79" fillId="0" borderId="1" xfId="4" applyNumberFormat="1" applyFont="1" applyBorder="1" applyAlignment="1">
      <alignment vertical="center"/>
    </xf>
    <xf numFmtId="4" fontId="79" fillId="0" borderId="6" xfId="1" applyNumberFormat="1" applyFont="1" applyBorder="1" applyAlignment="1">
      <alignment vertical="center"/>
    </xf>
    <xf numFmtId="4" fontId="79" fillId="0" borderId="75" xfId="1" applyNumberFormat="1" applyFont="1" applyBorder="1" applyAlignment="1">
      <alignment vertical="center"/>
    </xf>
    <xf numFmtId="0" fontId="17" fillId="0" borderId="8" xfId="1" applyFont="1" applyBorder="1" applyAlignment="1">
      <alignment vertical="center"/>
    </xf>
    <xf numFmtId="4" fontId="79" fillId="0" borderId="74" xfId="1" applyNumberFormat="1" applyFont="1" applyBorder="1" applyAlignment="1">
      <alignment vertical="center"/>
    </xf>
    <xf numFmtId="0" fontId="55" fillId="0" borderId="18" xfId="1" applyFont="1" applyBorder="1" applyAlignment="1">
      <alignment vertical="center"/>
    </xf>
    <xf numFmtId="0" fontId="55" fillId="0" borderId="19" xfId="1" applyFont="1" applyBorder="1" applyAlignment="1">
      <alignment vertical="center"/>
    </xf>
    <xf numFmtId="0" fontId="17" fillId="0" borderId="74" xfId="1" applyFont="1" applyBorder="1" applyAlignment="1">
      <alignment vertical="center"/>
    </xf>
    <xf numFmtId="0" fontId="17" fillId="0" borderId="75" xfId="1" applyFont="1" applyBorder="1" applyAlignment="1">
      <alignment vertical="center"/>
    </xf>
    <xf numFmtId="0" fontId="14" fillId="0" borderId="85" xfId="1" applyFont="1" applyBorder="1" applyAlignment="1">
      <alignment vertical="center"/>
    </xf>
    <xf numFmtId="0" fontId="27" fillId="0" borderId="14" xfId="1" quotePrefix="1" applyFont="1" applyBorder="1" applyAlignment="1">
      <alignment horizontal="left" vertical="center"/>
    </xf>
    <xf numFmtId="0" fontId="27" fillId="0" borderId="14" xfId="1" applyFont="1" applyBorder="1" applyAlignment="1">
      <alignment horizontal="left" vertical="center"/>
    </xf>
    <xf numFmtId="0" fontId="27" fillId="0" borderId="14" xfId="1" quotePrefix="1" applyFont="1" applyBorder="1" applyAlignment="1" applyProtection="1">
      <alignment horizontal="left" vertical="center"/>
      <protection locked="0" hidden="1"/>
    </xf>
    <xf numFmtId="0" fontId="26" fillId="0" borderId="26" xfId="1" applyFont="1" applyBorder="1" applyAlignment="1">
      <alignment horizontal="center" vertical="center"/>
    </xf>
    <xf numFmtId="0" fontId="26" fillId="0" borderId="14" xfId="1" applyFont="1" applyBorder="1" applyAlignment="1">
      <alignment horizontal="center" vertical="center"/>
    </xf>
    <xf numFmtId="0" fontId="26" fillId="4" borderId="14" xfId="1" applyFont="1" applyFill="1" applyBorder="1" applyAlignment="1">
      <alignment horizontal="center" vertical="center"/>
    </xf>
    <xf numFmtId="0" fontId="23" fillId="0" borderId="0" xfId="1" quotePrefix="1" applyFont="1" applyAlignment="1">
      <alignment horizontal="left" vertical="center"/>
    </xf>
    <xf numFmtId="0" fontId="55" fillId="11" borderId="14" xfId="1" applyFont="1" applyFill="1" applyBorder="1" applyAlignment="1">
      <alignment vertical="center"/>
    </xf>
    <xf numFmtId="0" fontId="55" fillId="11" borderId="14" xfId="1" quotePrefix="1" applyFont="1" applyFill="1" applyBorder="1" applyAlignment="1">
      <alignment vertical="center"/>
    </xf>
    <xf numFmtId="0" fontId="55" fillId="11" borderId="18" xfId="1" quotePrefix="1" applyFont="1" applyFill="1" applyBorder="1" applyAlignment="1">
      <alignment vertical="center"/>
    </xf>
    <xf numFmtId="0" fontId="15" fillId="0" borderId="18" xfId="1" quotePrefix="1" applyFont="1" applyBorder="1" applyAlignment="1">
      <alignment horizontal="left" vertical="center"/>
    </xf>
    <xf numFmtId="0" fontId="14" fillId="0" borderId="33" xfId="0" applyFont="1" applyBorder="1" applyAlignment="1" applyProtection="1">
      <alignment vertical="center"/>
      <protection locked="0" hidden="1"/>
    </xf>
    <xf numFmtId="0" fontId="55" fillId="11" borderId="19" xfId="1" quotePrefix="1" applyFont="1" applyFill="1" applyBorder="1" applyAlignment="1">
      <alignment vertical="center"/>
    </xf>
    <xf numFmtId="0" fontId="28" fillId="0" borderId="0" xfId="0" applyFont="1" applyAlignment="1" applyProtection="1">
      <alignment vertical="center"/>
      <protection locked="0" hidden="1"/>
    </xf>
    <xf numFmtId="0" fontId="10" fillId="0" borderId="11" xfId="5" quotePrefix="1" applyFont="1" applyBorder="1" applyAlignment="1">
      <alignment horizontal="left"/>
    </xf>
    <xf numFmtId="0" fontId="12" fillId="0" borderId="17" xfId="5" applyFont="1" applyBorder="1" applyAlignment="1">
      <alignment horizontal="left" vertical="center" wrapText="1"/>
    </xf>
    <xf numFmtId="0" fontId="80" fillId="0" borderId="48" xfId="1" quotePrefix="1" applyFont="1" applyBorder="1" applyAlignment="1">
      <alignment vertical="center"/>
    </xf>
    <xf numFmtId="4" fontId="81" fillId="0" borderId="14" xfId="1" applyNumberFormat="1" applyFont="1" applyBorder="1" applyAlignment="1">
      <alignment vertical="center"/>
    </xf>
    <xf numFmtId="0" fontId="82" fillId="0" borderId="0" xfId="1" applyFont="1" applyAlignment="1">
      <alignment vertical="center"/>
    </xf>
    <xf numFmtId="0" fontId="15" fillId="0" borderId="0" xfId="1" applyFont="1" applyAlignment="1">
      <alignment vertical="center"/>
    </xf>
    <xf numFmtId="0" fontId="84" fillId="0" borderId="0" xfId="1" applyFont="1" applyAlignment="1">
      <alignment vertical="center"/>
    </xf>
    <xf numFmtId="0" fontId="85" fillId="0" borderId="0" xfId="1" applyFont="1" applyAlignment="1">
      <alignment vertical="center"/>
    </xf>
    <xf numFmtId="4" fontId="85" fillId="0" borderId="71" xfId="0" applyNumberFormat="1" applyFont="1" applyBorder="1" applyAlignment="1">
      <alignment vertical="center"/>
    </xf>
    <xf numFmtId="0" fontId="55" fillId="0" borderId="0" xfId="1" applyFont="1" applyAlignment="1">
      <alignment vertical="center"/>
    </xf>
    <xf numFmtId="0" fontId="83" fillId="4" borderId="13" xfId="0" applyFont="1" applyFill="1" applyBorder="1"/>
    <xf numFmtId="4" fontId="71" fillId="4" borderId="13" xfId="0" applyNumberFormat="1" applyFont="1" applyFill="1" applyBorder="1"/>
    <xf numFmtId="0" fontId="86" fillId="4" borderId="28" xfId="0" applyFont="1" applyFill="1" applyBorder="1"/>
    <xf numFmtId="0" fontId="65" fillId="4" borderId="0" xfId="0" applyFont="1" applyFill="1"/>
    <xf numFmtId="4" fontId="86" fillId="4" borderId="16" xfId="0" applyNumberFormat="1" applyFont="1" applyFill="1" applyBorder="1"/>
    <xf numFmtId="4" fontId="80" fillId="4" borderId="16" xfId="0" applyNumberFormat="1" applyFont="1" applyFill="1" applyBorder="1"/>
    <xf numFmtId="0" fontId="82" fillId="0" borderId="0" xfId="0" applyFont="1"/>
    <xf numFmtId="4" fontId="80" fillId="0" borderId="0" xfId="0" applyNumberFormat="1" applyFont="1"/>
    <xf numFmtId="0" fontId="26" fillId="0" borderId="0" xfId="0" applyFont="1"/>
    <xf numFmtId="4" fontId="80" fillId="4" borderId="36" xfId="0" applyNumberFormat="1" applyFont="1" applyFill="1" applyBorder="1"/>
    <xf numFmtId="4" fontId="80" fillId="4" borderId="44" xfId="0" applyNumberFormat="1" applyFont="1" applyFill="1" applyBorder="1"/>
    <xf numFmtId="0" fontId="25" fillId="4" borderId="0" xfId="0" applyFont="1" applyFill="1"/>
    <xf numFmtId="4" fontId="87" fillId="4" borderId="6" xfId="0" applyNumberFormat="1" applyFont="1" applyFill="1" applyBorder="1"/>
    <xf numFmtId="164" fontId="88" fillId="4" borderId="0" xfId="0" applyNumberFormat="1" applyFont="1" applyFill="1"/>
    <xf numFmtId="4" fontId="88" fillId="4" borderId="0" xfId="0" applyNumberFormat="1" applyFont="1" applyFill="1" applyAlignment="1">
      <alignment horizontal="center" vertical="center"/>
    </xf>
    <xf numFmtId="4" fontId="88" fillId="4" borderId="0" xfId="0" applyNumberFormat="1" applyFont="1" applyFill="1"/>
    <xf numFmtId="0" fontId="25" fillId="0" borderId="0" xfId="0" applyFont="1"/>
    <xf numFmtId="0" fontId="7" fillId="4" borderId="3" xfId="0" applyFont="1" applyFill="1" applyBorder="1"/>
    <xf numFmtId="0" fontId="7" fillId="0" borderId="0" xfId="0" applyFont="1"/>
    <xf numFmtId="0" fontId="25" fillId="0" borderId="9" xfId="0" applyFont="1" applyBorder="1"/>
    <xf numFmtId="0" fontId="74" fillId="0" borderId="0" xfId="0" applyFont="1"/>
    <xf numFmtId="4" fontId="7" fillId="4" borderId="0" xfId="0" applyNumberFormat="1" applyFont="1" applyFill="1" applyAlignment="1">
      <alignment horizontal="center" vertical="center"/>
    </xf>
    <xf numFmtId="4" fontId="87" fillId="4" borderId="0" xfId="0" applyNumberFormat="1" applyFont="1" applyFill="1"/>
    <xf numFmtId="0" fontId="88" fillId="4" borderId="0" xfId="0" applyFont="1" applyFill="1"/>
    <xf numFmtId="0" fontId="74" fillId="4" borderId="0" xfId="0" applyFont="1" applyFill="1"/>
    <xf numFmtId="4" fontId="7" fillId="4" borderId="0" xfId="0" applyNumberFormat="1" applyFont="1" applyFill="1"/>
    <xf numFmtId="4" fontId="7" fillId="4" borderId="3" xfId="0" applyNumberFormat="1" applyFont="1" applyFill="1" applyBorder="1"/>
    <xf numFmtId="0" fontId="25" fillId="4" borderId="9" xfId="0" applyFont="1" applyFill="1" applyBorder="1"/>
    <xf numFmtId="0" fontId="7" fillId="4" borderId="0" xfId="0" applyFont="1" applyFill="1"/>
    <xf numFmtId="4" fontId="89" fillId="4" borderId="0" xfId="0" applyNumberFormat="1" applyFont="1" applyFill="1"/>
    <xf numFmtId="4" fontId="90" fillId="0" borderId="0" xfId="0" applyNumberFormat="1" applyFont="1"/>
    <xf numFmtId="4" fontId="61" fillId="12" borderId="28" xfId="0" applyNumberFormat="1" applyFont="1" applyFill="1" applyBorder="1" applyProtection="1">
      <protection locked="0" hidden="1"/>
    </xf>
    <xf numFmtId="4" fontId="61" fillId="12" borderId="15" xfId="0" applyNumberFormat="1" applyFont="1" applyFill="1" applyBorder="1"/>
    <xf numFmtId="4" fontId="61" fillId="12" borderId="28" xfId="0" applyNumberFormat="1" applyFont="1" applyFill="1" applyBorder="1"/>
    <xf numFmtId="0" fontId="47" fillId="4" borderId="16" xfId="0" applyFont="1" applyFill="1" applyBorder="1" applyAlignment="1">
      <alignment vertical="center"/>
    </xf>
    <xf numFmtId="0" fontId="47" fillId="0" borderId="0" xfId="0" applyFont="1" applyAlignment="1">
      <alignment horizontal="center" vertical="center"/>
    </xf>
    <xf numFmtId="0" fontId="16" fillId="4" borderId="16" xfId="0" applyFont="1" applyFill="1" applyBorder="1" applyAlignment="1">
      <alignment vertical="center"/>
    </xf>
    <xf numFmtId="0" fontId="92" fillId="11" borderId="72" xfId="1" applyFont="1" applyFill="1" applyBorder="1" applyAlignment="1">
      <alignment horizontal="center" vertical="center" wrapText="1"/>
    </xf>
    <xf numFmtId="0" fontId="14" fillId="0" borderId="39" xfId="1" applyFont="1" applyBorder="1" applyAlignment="1">
      <alignment horizontal="center" vertical="center"/>
    </xf>
    <xf numFmtId="0" fontId="14" fillId="0" borderId="86" xfId="1" applyFont="1" applyBorder="1" applyAlignment="1">
      <alignment horizontal="center" vertical="center"/>
    </xf>
    <xf numFmtId="0" fontId="14" fillId="0" borderId="25" xfId="1" applyFont="1" applyBorder="1" applyAlignment="1">
      <alignment horizontal="center" vertical="center"/>
    </xf>
    <xf numFmtId="0" fontId="22" fillId="0" borderId="70" xfId="1" applyFont="1" applyBorder="1" applyAlignment="1">
      <alignment vertical="center"/>
    </xf>
    <xf numFmtId="4" fontId="63" fillId="0" borderId="25" xfId="1" applyNumberFormat="1" applyFont="1" applyBorder="1" applyAlignment="1">
      <alignment vertical="center"/>
    </xf>
    <xf numFmtId="0" fontId="80" fillId="0" borderId="69" xfId="1" applyFont="1" applyBorder="1" applyAlignment="1">
      <alignment vertical="center"/>
    </xf>
    <xf numFmtId="4" fontId="81" fillId="0" borderId="25" xfId="1" applyNumberFormat="1" applyFont="1" applyBorder="1" applyAlignment="1">
      <alignment vertical="center"/>
    </xf>
    <xf numFmtId="0" fontId="80" fillId="0" borderId="10" xfId="1" applyFont="1" applyBorder="1" applyAlignment="1">
      <alignment vertical="center"/>
    </xf>
    <xf numFmtId="0" fontId="80" fillId="0" borderId="87" xfId="1" quotePrefix="1" applyFont="1" applyBorder="1" applyAlignment="1">
      <alignment vertical="center"/>
    </xf>
    <xf numFmtId="4" fontId="81" fillId="0" borderId="72" xfId="1" applyNumberFormat="1" applyFont="1" applyBorder="1" applyAlignment="1">
      <alignment vertical="center"/>
    </xf>
    <xf numFmtId="4" fontId="81" fillId="0" borderId="88" xfId="1" applyNumberFormat="1" applyFont="1" applyBorder="1" applyAlignment="1">
      <alignment vertical="center"/>
    </xf>
    <xf numFmtId="4" fontId="93" fillId="4" borderId="0" xfId="0" applyNumberFormat="1" applyFont="1" applyFill="1"/>
    <xf numFmtId="4" fontId="74" fillId="4" borderId="0" xfId="0" applyNumberFormat="1" applyFont="1" applyFill="1"/>
    <xf numFmtId="4" fontId="61" fillId="12" borderId="15" xfId="0" applyNumberFormat="1" applyFont="1" applyFill="1" applyBorder="1" applyProtection="1">
      <protection locked="0" hidden="1"/>
    </xf>
    <xf numFmtId="4" fontId="61" fillId="12" borderId="65" xfId="0" applyNumberFormat="1" applyFont="1" applyFill="1" applyBorder="1"/>
    <xf numFmtId="4" fontId="61" fillId="12" borderId="66" xfId="0" applyNumberFormat="1" applyFont="1" applyFill="1" applyBorder="1"/>
    <xf numFmtId="4" fontId="61" fillId="12" borderId="67" xfId="0" applyNumberFormat="1" applyFont="1" applyFill="1" applyBorder="1"/>
    <xf numFmtId="4" fontId="62" fillId="4" borderId="65" xfId="0" applyNumberFormat="1" applyFont="1" applyFill="1" applyBorder="1"/>
    <xf numFmtId="4" fontId="62" fillId="4" borderId="66" xfId="0" applyNumberFormat="1" applyFont="1" applyFill="1" applyBorder="1"/>
    <xf numFmtId="4" fontId="62" fillId="4" borderId="68" xfId="0" applyNumberFormat="1" applyFont="1" applyFill="1" applyBorder="1"/>
    <xf numFmtId="4" fontId="67" fillId="0" borderId="3" xfId="0" applyNumberFormat="1" applyFont="1" applyBorder="1"/>
    <xf numFmtId="4" fontId="64" fillId="4" borderId="3" xfId="0" applyNumberFormat="1" applyFont="1" applyFill="1" applyBorder="1"/>
    <xf numFmtId="0" fontId="77" fillId="10" borderId="17" xfId="1" applyFont="1" applyFill="1" applyBorder="1" applyAlignment="1">
      <alignment horizontal="center" vertical="center" wrapText="1"/>
    </xf>
    <xf numFmtId="0" fontId="60" fillId="4" borderId="11" xfId="1" applyFont="1" applyFill="1" applyBorder="1" applyAlignment="1">
      <alignment horizontal="left" vertical="center" wrapText="1"/>
    </xf>
    <xf numFmtId="17" fontId="18" fillId="4" borderId="11" xfId="1" applyNumberFormat="1" applyFont="1" applyFill="1" applyBorder="1" applyAlignment="1">
      <alignment horizontal="left" vertical="center" wrapText="1"/>
    </xf>
    <xf numFmtId="3" fontId="61" fillId="4" borderId="11" xfId="1" applyNumberFormat="1" applyFont="1" applyFill="1" applyBorder="1" applyAlignment="1">
      <alignment horizontal="center" vertical="center"/>
    </xf>
    <xf numFmtId="3" fontId="75" fillId="4" borderId="11" xfId="1" applyNumberFormat="1" applyFont="1" applyFill="1" applyBorder="1" applyAlignment="1">
      <alignment horizontal="right" vertical="center"/>
    </xf>
    <xf numFmtId="0" fontId="59" fillId="10" borderId="16" xfId="1" quotePrefix="1" applyFont="1" applyFill="1" applyBorder="1" applyAlignment="1">
      <alignment horizontal="center" vertical="center" wrapText="1"/>
    </xf>
    <xf numFmtId="0" fontId="59" fillId="10" borderId="16" xfId="1" applyFont="1" applyFill="1" applyBorder="1" applyAlignment="1">
      <alignment horizontal="center" vertical="center" wrapText="1"/>
    </xf>
    <xf numFmtId="0" fontId="11" fillId="7" borderId="1" xfId="0" applyFont="1" applyFill="1" applyBorder="1" applyAlignment="1">
      <alignment horizontal="left" vertical="center"/>
    </xf>
    <xf numFmtId="0" fontId="11" fillId="7" borderId="2" xfId="0" applyFont="1" applyFill="1" applyBorder="1" applyAlignment="1">
      <alignment horizontal="left" vertical="center"/>
    </xf>
    <xf numFmtId="0" fontId="11" fillId="7" borderId="0" xfId="0" applyFont="1" applyFill="1" applyAlignment="1">
      <alignment horizontal="left" vertical="center"/>
    </xf>
    <xf numFmtId="0" fontId="46" fillId="7" borderId="0" xfId="0" applyFont="1" applyFill="1" applyAlignment="1">
      <alignment horizontal="left" vertical="center"/>
    </xf>
    <xf numFmtId="0" fontId="11" fillId="7" borderId="3" xfId="0" applyFont="1" applyFill="1" applyBorder="1" applyAlignment="1">
      <alignment horizontal="left" vertical="center"/>
    </xf>
    <xf numFmtId="0" fontId="46" fillId="7" borderId="3" xfId="0" applyFont="1" applyFill="1" applyBorder="1" applyAlignment="1">
      <alignment horizontal="left" vertical="center"/>
    </xf>
    <xf numFmtId="0" fontId="11" fillId="7" borderId="69" xfId="0" quotePrefix="1" applyFont="1" applyFill="1" applyBorder="1" applyAlignment="1">
      <alignment horizontal="left" vertical="center"/>
    </xf>
    <xf numFmtId="0" fontId="49" fillId="4" borderId="0" xfId="0" applyFont="1" applyFill="1" applyAlignment="1">
      <alignment vertical="center" wrapText="1"/>
    </xf>
    <xf numFmtId="0" fontId="49" fillId="2" borderId="0" xfId="0" applyFont="1" applyFill="1" applyAlignment="1">
      <alignment vertical="center" wrapText="1"/>
    </xf>
    <xf numFmtId="0" fontId="49" fillId="2" borderId="3" xfId="0" applyFont="1" applyFill="1" applyBorder="1" applyAlignment="1">
      <alignment horizontal="center" vertical="center" wrapText="1"/>
    </xf>
    <xf numFmtId="0" fontId="21" fillId="4" borderId="0" xfId="0" applyFont="1" applyFill="1" applyAlignment="1">
      <alignment horizontal="center" vertical="center" wrapText="1"/>
    </xf>
    <xf numFmtId="0" fontId="50" fillId="4" borderId="0" xfId="0" applyFont="1" applyFill="1" applyAlignment="1">
      <alignment horizontal="center" vertical="center" wrapText="1"/>
    </xf>
    <xf numFmtId="0" fontId="32" fillId="3" borderId="79" xfId="0" quotePrefix="1" applyFont="1" applyFill="1" applyBorder="1" applyAlignment="1">
      <alignment horizontal="center" vertical="center" wrapText="1"/>
    </xf>
    <xf numFmtId="0" fontId="20" fillId="4" borderId="0" xfId="0" applyFont="1" applyFill="1" applyAlignment="1">
      <alignment horizontal="center" vertical="center" wrapText="1"/>
    </xf>
    <xf numFmtId="0" fontId="16" fillId="4" borderId="0" xfId="0" applyFont="1" applyFill="1" applyAlignment="1">
      <alignment horizontal="center" vertical="center"/>
    </xf>
    <xf numFmtId="4" fontId="61" fillId="12" borderId="0" xfId="0" applyNumberFormat="1" applyFont="1" applyFill="1" applyProtection="1">
      <protection locked="0" hidden="1"/>
    </xf>
    <xf numFmtId="4" fontId="61" fillId="4" borderId="0" xfId="0" applyNumberFormat="1" applyFont="1" applyFill="1" applyProtection="1">
      <protection locked="0" hidden="1"/>
    </xf>
    <xf numFmtId="4" fontId="62" fillId="13" borderId="0" xfId="0" applyNumberFormat="1" applyFont="1" applyFill="1"/>
    <xf numFmtId="4" fontId="62" fillId="0" borderId="0" xfId="0" applyNumberFormat="1" applyFont="1"/>
    <xf numFmtId="4" fontId="61" fillId="12" borderId="0" xfId="0" applyNumberFormat="1" applyFont="1" applyFill="1"/>
    <xf numFmtId="4" fontId="61" fillId="4" borderId="0" xfId="0" applyNumberFormat="1" applyFont="1" applyFill="1"/>
    <xf numFmtId="4" fontId="62" fillId="4" borderId="0" xfId="0" applyNumberFormat="1" applyFont="1" applyFill="1"/>
    <xf numFmtId="0" fontId="18" fillId="4" borderId="0" xfId="0" applyFont="1" applyFill="1" applyAlignment="1">
      <alignment wrapText="1"/>
    </xf>
    <xf numFmtId="0" fontId="28" fillId="0" borderId="0" xfId="0" applyFont="1" applyAlignment="1">
      <alignment wrapText="1"/>
    </xf>
    <xf numFmtId="4" fontId="67" fillId="0" borderId="0" xfId="0" applyNumberFormat="1" applyFont="1"/>
    <xf numFmtId="0" fontId="14" fillId="4" borderId="0" xfId="0" applyFont="1" applyFill="1" applyAlignment="1">
      <alignment wrapText="1"/>
    </xf>
    <xf numFmtId="4" fontId="64" fillId="4" borderId="0" xfId="0" applyNumberFormat="1" applyFont="1" applyFill="1"/>
    <xf numFmtId="0" fontId="64" fillId="0" borderId="0" xfId="0" applyFont="1"/>
    <xf numFmtId="0" fontId="16" fillId="0" borderId="0" xfId="0" applyFont="1" applyAlignment="1">
      <alignment horizontal="center"/>
    </xf>
    <xf numFmtId="4" fontId="14" fillId="0" borderId="0" xfId="0" applyNumberFormat="1" applyFont="1"/>
    <xf numFmtId="0" fontId="14" fillId="0" borderId="0" xfId="0" applyFont="1" applyAlignment="1">
      <alignment horizontal="left"/>
    </xf>
    <xf numFmtId="4" fontId="64" fillId="0" borderId="0" xfId="0" applyNumberFormat="1" applyFont="1" applyAlignment="1">
      <alignment horizontal="right"/>
    </xf>
    <xf numFmtId="4" fontId="64" fillId="0" borderId="0" xfId="0" applyNumberFormat="1" applyFont="1"/>
    <xf numFmtId="0" fontId="16" fillId="0" borderId="0" xfId="0" applyFont="1" applyAlignment="1">
      <alignment horizontal="left"/>
    </xf>
    <xf numFmtId="0" fontId="65" fillId="0" borderId="0" xfId="0" applyFont="1"/>
    <xf numFmtId="0" fontId="14" fillId="0" borderId="0" xfId="0" applyFont="1" applyProtection="1">
      <protection locked="0" hidden="1"/>
    </xf>
    <xf numFmtId="0" fontId="22" fillId="0" borderId="0" xfId="0" quotePrefix="1" applyFont="1" applyAlignment="1">
      <alignment horizontal="center" vertical="justify"/>
    </xf>
    <xf numFmtId="0" fontId="22" fillId="0" borderId="0" xfId="0" applyFont="1" applyAlignment="1">
      <alignment horizontal="center" vertical="justify"/>
    </xf>
    <xf numFmtId="0" fontId="30" fillId="4" borderId="0" xfId="0" applyFont="1" applyFill="1" applyAlignment="1">
      <alignment vertical="center"/>
    </xf>
    <xf numFmtId="0" fontId="14" fillId="4" borderId="0" xfId="0" applyFont="1" applyFill="1" applyAlignment="1">
      <alignment vertical="center"/>
    </xf>
    <xf numFmtId="43" fontId="14" fillId="0" borderId="0" xfId="3" applyFont="1" applyAlignment="1" applyProtection="1">
      <alignment vertical="center"/>
    </xf>
    <xf numFmtId="0" fontId="73" fillId="0" borderId="1" xfId="0" applyFont="1" applyBorder="1" applyAlignment="1">
      <alignment vertical="center"/>
    </xf>
    <xf numFmtId="3" fontId="73" fillId="0" borderId="1" xfId="0" applyNumberFormat="1"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vertical="center"/>
    </xf>
    <xf numFmtId="10" fontId="86" fillId="0" borderId="0" xfId="2" applyNumberFormat="1" applyFont="1" applyAlignment="1">
      <alignment horizontal="center" vertical="center"/>
    </xf>
    <xf numFmtId="10" fontId="71" fillId="0" borderId="0" xfId="2" applyNumberFormat="1" applyFont="1" applyAlignment="1">
      <alignment horizontal="center" vertical="center"/>
    </xf>
    <xf numFmtId="10" fontId="94" fillId="0" borderId="0" xfId="2" applyNumberFormat="1" applyFont="1"/>
    <xf numFmtId="10" fontId="65" fillId="0" borderId="0" xfId="2" applyNumberFormat="1" applyFont="1"/>
    <xf numFmtId="10" fontId="86" fillId="0" borderId="0" xfId="2" applyNumberFormat="1" applyFont="1" applyAlignment="1">
      <alignment horizontal="center"/>
    </xf>
    <xf numFmtId="10" fontId="71" fillId="0" borderId="0" xfId="2" applyNumberFormat="1" applyFont="1" applyAlignment="1">
      <alignment horizontal="center"/>
    </xf>
    <xf numFmtId="10" fontId="86" fillId="0" borderId="0" xfId="0" applyNumberFormat="1" applyFont="1" applyAlignment="1">
      <alignment horizontal="center"/>
    </xf>
    <xf numFmtId="10" fontId="71" fillId="0" borderId="0" xfId="0" applyNumberFormat="1" applyFont="1" applyAlignment="1">
      <alignment horizontal="center"/>
    </xf>
    <xf numFmtId="10" fontId="65" fillId="0" borderId="0" xfId="0" applyNumberFormat="1" applyFont="1"/>
    <xf numFmtId="10" fontId="86" fillId="0" borderId="0" xfId="0" applyNumberFormat="1" applyFont="1" applyAlignment="1">
      <alignment horizontal="center" vertical="center"/>
    </xf>
    <xf numFmtId="0" fontId="96" fillId="14" borderId="7" xfId="1" applyFont="1" applyFill="1" applyBorder="1" applyAlignment="1">
      <alignment horizontal="center" vertical="center"/>
    </xf>
    <xf numFmtId="0" fontId="96" fillId="15" borderId="7" xfId="1" quotePrefix="1" applyFont="1" applyFill="1" applyBorder="1" applyAlignment="1">
      <alignment horizontal="center" vertical="center"/>
    </xf>
    <xf numFmtId="0" fontId="96" fillId="14" borderId="7" xfId="1" quotePrefix="1" applyFont="1" applyFill="1" applyBorder="1" applyAlignment="1">
      <alignment horizontal="center" vertical="center"/>
    </xf>
    <xf numFmtId="0" fontId="97" fillId="0" borderId="7" xfId="0" quotePrefix="1" applyFont="1" applyBorder="1" applyAlignment="1">
      <alignment horizontal="left" vertical="center"/>
    </xf>
    <xf numFmtId="0" fontId="97" fillId="0" borderId="7" xfId="0" quotePrefix="1" applyFont="1" applyBorder="1" applyAlignment="1">
      <alignment horizontal="left" vertical="center" wrapText="1"/>
    </xf>
    <xf numFmtId="0" fontId="4" fillId="0" borderId="7" xfId="0" quotePrefix="1" applyFont="1" applyBorder="1" applyAlignment="1">
      <alignment horizontal="left" vertical="center"/>
    </xf>
    <xf numFmtId="0" fontId="4" fillId="0" borderId="7" xfId="0" applyFont="1" applyBorder="1" applyAlignment="1">
      <alignment vertical="center"/>
    </xf>
    <xf numFmtId="0" fontId="97" fillId="0" borderId="7" xfId="0" applyFont="1" applyBorder="1" applyAlignment="1">
      <alignment horizontal="left" vertical="center"/>
    </xf>
    <xf numFmtId="0" fontId="97" fillId="0" borderId="7" xfId="0" applyFont="1" applyBorder="1" applyAlignment="1">
      <alignment horizontal="left" vertical="center" wrapText="1"/>
    </xf>
    <xf numFmtId="0" fontId="2" fillId="0" borderId="7" xfId="0" quotePrefix="1" applyFont="1" applyBorder="1" applyAlignment="1">
      <alignment horizontal="left" vertical="center"/>
    </xf>
    <xf numFmtId="0" fontId="2" fillId="0" borderId="7" xfId="0" applyFont="1" applyBorder="1" applyAlignment="1">
      <alignment vertical="center"/>
    </xf>
    <xf numFmtId="0" fontId="0" fillId="0" borderId="0" xfId="0" applyAlignment="1">
      <alignment vertical="center"/>
    </xf>
    <xf numFmtId="0" fontId="2" fillId="0" borderId="0" xfId="0" quotePrefix="1" applyFont="1" applyAlignment="1">
      <alignment horizontal="right" vertical="center"/>
    </xf>
    <xf numFmtId="0" fontId="27" fillId="0" borderId="9" xfId="0" applyFont="1" applyBorder="1" applyAlignment="1">
      <alignment horizontal="left"/>
    </xf>
    <xf numFmtId="0" fontId="52" fillId="0" borderId="0" xfId="0" applyFont="1" applyAlignment="1">
      <alignment horizontal="left"/>
    </xf>
    <xf numFmtId="3" fontId="52" fillId="0" borderId="0" xfId="0" applyNumberFormat="1" applyFont="1" applyAlignment="1">
      <alignment horizontal="center"/>
    </xf>
    <xf numFmtId="3" fontId="52" fillId="0" borderId="0" xfId="0" applyNumberFormat="1" applyFont="1" applyAlignment="1">
      <alignment horizontal="right"/>
    </xf>
    <xf numFmtId="3" fontId="22" fillId="0" borderId="0" xfId="0" applyNumberFormat="1" applyFont="1" applyAlignment="1">
      <alignment horizontal="center"/>
    </xf>
    <xf numFmtId="0" fontId="52" fillId="0" borderId="0" xfId="0" applyFont="1" applyAlignment="1">
      <alignment horizontal="center"/>
    </xf>
    <xf numFmtId="3" fontId="52" fillId="0" borderId="0" xfId="0" applyNumberFormat="1" applyFont="1" applyAlignment="1">
      <alignment horizontal="right" vertical="top"/>
    </xf>
    <xf numFmtId="3" fontId="52" fillId="0" borderId="3" xfId="0" applyNumberFormat="1" applyFont="1" applyBorder="1" applyAlignment="1">
      <alignment horizontal="right" vertical="top"/>
    </xf>
    <xf numFmtId="0" fontId="22" fillId="0" borderId="9" xfId="0" applyFont="1" applyBorder="1" applyAlignment="1">
      <alignment horizontal="center" wrapText="1"/>
    </xf>
    <xf numFmtId="0" fontId="52" fillId="0" borderId="0" xfId="0" applyFont="1" applyAlignment="1">
      <alignment vertical="top"/>
    </xf>
    <xf numFmtId="3" fontId="52" fillId="0" borderId="0" xfId="0" applyNumberFormat="1" applyFont="1"/>
    <xf numFmtId="3" fontId="52" fillId="0" borderId="3" xfId="0" applyNumberFormat="1" applyFont="1" applyBorder="1"/>
    <xf numFmtId="0" fontId="14" fillId="0" borderId="4" xfId="0" applyFont="1" applyBorder="1" applyAlignment="1">
      <alignment vertical="top"/>
    </xf>
    <xf numFmtId="3" fontId="14" fillId="0" borderId="4" xfId="0" applyNumberFormat="1" applyFont="1" applyBorder="1"/>
    <xf numFmtId="3" fontId="14" fillId="0" borderId="5" xfId="0" applyNumberFormat="1" applyFont="1" applyBorder="1"/>
    <xf numFmtId="0" fontId="22" fillId="0" borderId="1" xfId="0" applyFont="1" applyBorder="1" applyAlignment="1">
      <alignment horizontal="center" vertical="center" wrapText="1"/>
    </xf>
    <xf numFmtId="0" fontId="54" fillId="0" borderId="0" xfId="0" quotePrefix="1" applyFont="1" applyAlignment="1">
      <alignment horizontal="left" vertical="center" wrapText="1"/>
    </xf>
    <xf numFmtId="0" fontId="54" fillId="0" borderId="0" xfId="0" applyFont="1" applyAlignment="1">
      <alignment horizontal="left" vertical="center" wrapText="1"/>
    </xf>
    <xf numFmtId="0" fontId="8" fillId="10" borderId="7" xfId="5" applyFont="1" applyFill="1" applyBorder="1" applyAlignment="1">
      <alignment horizontal="center"/>
    </xf>
    <xf numFmtId="0" fontId="6" fillId="7" borderId="7" xfId="5" applyFont="1" applyFill="1" applyBorder="1" applyAlignment="1">
      <alignment horizontal="center"/>
    </xf>
    <xf numFmtId="0" fontId="25" fillId="6" borderId="14" xfId="5" quotePrefix="1" applyFont="1" applyFill="1" applyBorder="1" applyAlignment="1">
      <alignment horizontal="left" vertical="center" wrapText="1"/>
    </xf>
    <xf numFmtId="0" fontId="25" fillId="6" borderId="19" xfId="5" applyFont="1" applyFill="1" applyBorder="1" applyAlignment="1">
      <alignment horizontal="left" vertical="center" wrapText="1"/>
    </xf>
    <xf numFmtId="0" fontId="91" fillId="11" borderId="39" xfId="1" quotePrefix="1" applyFont="1" applyFill="1" applyBorder="1" applyAlignment="1">
      <alignment horizontal="center" vertical="center" wrapText="1"/>
    </xf>
    <xf numFmtId="0" fontId="91" fillId="11" borderId="40" xfId="1" quotePrefix="1" applyFont="1" applyFill="1" applyBorder="1" applyAlignment="1">
      <alignment horizontal="center" vertical="center" wrapText="1"/>
    </xf>
    <xf numFmtId="0" fontId="91" fillId="11" borderId="41" xfId="1" quotePrefix="1" applyFont="1" applyFill="1" applyBorder="1" applyAlignment="1">
      <alignment horizontal="center" vertical="center" wrapText="1"/>
    </xf>
    <xf numFmtId="0" fontId="6" fillId="7" borderId="14" xfId="1" applyFont="1" applyFill="1" applyBorder="1" applyAlignment="1">
      <alignment horizontal="center" vertical="center"/>
    </xf>
    <xf numFmtId="0" fontId="6" fillId="7" borderId="18" xfId="1" applyFont="1" applyFill="1" applyBorder="1" applyAlignment="1">
      <alignment horizontal="center" vertical="center"/>
    </xf>
    <xf numFmtId="0" fontId="13" fillId="0" borderId="33" xfId="1" applyFont="1" applyBorder="1" applyAlignment="1">
      <alignment horizontal="center" vertical="center"/>
    </xf>
    <xf numFmtId="0" fontId="16" fillId="11" borderId="83" xfId="1" applyFont="1" applyFill="1" applyBorder="1" applyAlignment="1">
      <alignment horizontal="center" vertical="center"/>
    </xf>
    <xf numFmtId="0" fontId="16" fillId="11" borderId="84" xfId="1" applyFont="1" applyFill="1" applyBorder="1" applyAlignment="1">
      <alignment horizontal="center" vertical="center"/>
    </xf>
    <xf numFmtId="0" fontId="16" fillId="11" borderId="20" xfId="1" applyFont="1" applyFill="1" applyBorder="1" applyAlignment="1">
      <alignment horizontal="center" vertical="center"/>
    </xf>
    <xf numFmtId="0" fontId="16" fillId="11" borderId="73" xfId="1" applyFont="1" applyFill="1" applyBorder="1" applyAlignment="1">
      <alignment horizontal="center" vertical="center"/>
    </xf>
    <xf numFmtId="0" fontId="15" fillId="11" borderId="14" xfId="1" applyFont="1" applyFill="1" applyBorder="1" applyAlignment="1">
      <alignment horizontal="center" vertical="center"/>
    </xf>
    <xf numFmtId="0" fontId="15" fillId="11" borderId="18" xfId="1" applyFont="1" applyFill="1" applyBorder="1" applyAlignment="1">
      <alignment horizontal="center" vertical="center"/>
    </xf>
    <xf numFmtId="0" fontId="15" fillId="11" borderId="19" xfId="1" applyFont="1" applyFill="1" applyBorder="1" applyAlignment="1">
      <alignment horizontal="center" vertical="center"/>
    </xf>
    <xf numFmtId="0" fontId="14" fillId="0" borderId="12" xfId="0" applyFont="1" applyBorder="1" applyAlignment="1" applyProtection="1">
      <alignment horizontal="center" vertical="center"/>
      <protection locked="0" hidden="1"/>
    </xf>
    <xf numFmtId="0" fontId="29" fillId="0" borderId="12" xfId="0" applyFont="1" applyBorder="1" applyAlignment="1" applyProtection="1">
      <alignment horizontal="center" vertical="center"/>
      <protection locked="0" hidden="1"/>
    </xf>
    <xf numFmtId="0" fontId="16" fillId="9" borderId="22" xfId="1" applyFont="1" applyFill="1" applyBorder="1" applyAlignment="1">
      <alignment horizontal="center" vertical="center" wrapText="1"/>
    </xf>
    <xf numFmtId="0" fontId="16" fillId="9" borderId="17" xfId="1" applyFont="1" applyFill="1" applyBorder="1" applyAlignment="1">
      <alignment horizontal="center" vertical="center" wrapText="1"/>
    </xf>
    <xf numFmtId="0" fontId="20" fillId="0" borderId="20" xfId="1" quotePrefix="1" applyFont="1" applyBorder="1" applyAlignment="1">
      <alignment horizontal="center" vertical="center" wrapText="1"/>
    </xf>
    <xf numFmtId="0" fontId="20" fillId="0" borderId="42" xfId="1" quotePrefix="1" applyFont="1" applyBorder="1" applyAlignment="1">
      <alignment horizontal="center" vertical="center" wrapText="1"/>
    </xf>
    <xf numFmtId="0" fontId="21" fillId="8" borderId="39" xfId="1" applyFont="1" applyFill="1" applyBorder="1" applyAlignment="1">
      <alignment horizontal="center" vertical="center"/>
    </xf>
    <xf numFmtId="0" fontId="21" fillId="8" borderId="40" xfId="1" applyFont="1" applyFill="1" applyBorder="1" applyAlignment="1">
      <alignment horizontal="center" vertical="center"/>
    </xf>
    <xf numFmtId="0" fontId="21" fillId="8" borderId="41" xfId="1" applyFont="1" applyFill="1" applyBorder="1" applyAlignment="1">
      <alignment horizontal="center" vertical="center"/>
    </xf>
    <xf numFmtId="0" fontId="14" fillId="6" borderId="0" xfId="0" applyFont="1" applyFill="1" applyAlignment="1">
      <alignment horizontal="left"/>
    </xf>
    <xf numFmtId="0" fontId="40" fillId="4" borderId="82" xfId="0" applyFont="1" applyFill="1" applyBorder="1" applyAlignment="1">
      <alignment horizontal="left" wrapText="1"/>
    </xf>
    <xf numFmtId="0" fontId="40" fillId="4" borderId="80" xfId="0" applyFont="1" applyFill="1" applyBorder="1" applyAlignment="1">
      <alignment horizontal="left" wrapText="1"/>
    </xf>
    <xf numFmtId="0" fontId="40" fillId="4" borderId="81" xfId="0" applyFont="1" applyFill="1" applyBorder="1" applyAlignment="1">
      <alignment horizontal="left" wrapText="1"/>
    </xf>
    <xf numFmtId="0" fontId="28" fillId="4" borderId="82" xfId="0" applyFont="1" applyFill="1" applyBorder="1" applyAlignment="1">
      <alignment horizontal="left" wrapText="1"/>
    </xf>
    <xf numFmtId="0" fontId="28" fillId="4" borderId="80" xfId="0" applyFont="1" applyFill="1" applyBorder="1" applyAlignment="1">
      <alignment horizontal="left" wrapText="1"/>
    </xf>
    <xf numFmtId="0" fontId="28" fillId="4" borderId="81" xfId="0" applyFont="1" applyFill="1" applyBorder="1" applyAlignment="1">
      <alignment horizontal="left" wrapText="1"/>
    </xf>
    <xf numFmtId="0" fontId="18" fillId="6" borderId="0" xfId="0" quotePrefix="1" applyFont="1" applyFill="1" applyAlignment="1">
      <alignment horizontal="left" vertical="center" wrapText="1"/>
    </xf>
    <xf numFmtId="0" fontId="18" fillId="6" borderId="0" xfId="0" applyFont="1" applyFill="1" applyAlignment="1">
      <alignment vertical="center" wrapText="1"/>
    </xf>
    <xf numFmtId="0" fontId="70" fillId="4" borderId="46" xfId="0" applyFont="1" applyFill="1" applyBorder="1" applyAlignment="1">
      <alignment horizontal="left" wrapText="1"/>
    </xf>
    <xf numFmtId="0" fontId="70" fillId="4" borderId="16" xfId="0" applyFont="1" applyFill="1" applyBorder="1" applyAlignment="1">
      <alignment horizontal="left" wrapText="1"/>
    </xf>
    <xf numFmtId="0" fontId="70" fillId="4" borderId="45" xfId="0" applyFont="1" applyFill="1" applyBorder="1" applyAlignment="1">
      <alignment horizontal="left" wrapText="1"/>
    </xf>
    <xf numFmtId="0" fontId="67" fillId="4" borderId="46" xfId="0" applyFont="1" applyFill="1" applyBorder="1" applyAlignment="1">
      <alignment horizontal="left" wrapText="1"/>
    </xf>
    <xf numFmtId="0" fontId="67" fillId="4" borderId="16" xfId="0" applyFont="1" applyFill="1" applyBorder="1" applyAlignment="1">
      <alignment horizontal="left" wrapText="1"/>
    </xf>
    <xf numFmtId="0" fontId="67" fillId="4" borderId="45" xfId="0" applyFont="1" applyFill="1" applyBorder="1" applyAlignment="1">
      <alignment horizontal="left" wrapText="1"/>
    </xf>
    <xf numFmtId="0" fontId="25" fillId="4" borderId="9" xfId="0" applyFont="1" applyFill="1" applyBorder="1" applyAlignment="1">
      <alignment horizontal="center"/>
    </xf>
    <xf numFmtId="0" fontId="25" fillId="4" borderId="0" xfId="0" applyFont="1" applyFill="1" applyAlignment="1">
      <alignment horizontal="center"/>
    </xf>
    <xf numFmtId="0" fontId="25" fillId="4" borderId="9" xfId="0" quotePrefix="1" applyFont="1" applyFill="1" applyBorder="1" applyAlignment="1">
      <alignment horizontal="center"/>
    </xf>
    <xf numFmtId="3" fontId="19" fillId="4" borderId="11" xfId="1" applyNumberFormat="1" applyFont="1" applyFill="1" applyBorder="1" applyAlignment="1">
      <alignment horizontal="left" vertical="center" wrapText="1"/>
    </xf>
    <xf numFmtId="3" fontId="19" fillId="4" borderId="17" xfId="1" applyNumberFormat="1" applyFont="1" applyFill="1" applyBorder="1" applyAlignment="1">
      <alignment horizontal="left" vertical="center" wrapText="1"/>
    </xf>
    <xf numFmtId="0" fontId="14" fillId="6" borderId="12" xfId="0" quotePrefix="1" applyFont="1" applyFill="1" applyBorder="1" applyAlignment="1" applyProtection="1">
      <alignment horizontal="center"/>
      <protection locked="0" hidden="1"/>
    </xf>
    <xf numFmtId="0" fontId="14" fillId="6" borderId="33" xfId="0" applyFont="1" applyFill="1" applyBorder="1" applyAlignment="1" applyProtection="1">
      <alignment horizontal="center"/>
      <protection locked="0" hidden="1"/>
    </xf>
    <xf numFmtId="3" fontId="19" fillId="4" borderId="16" xfId="1" applyNumberFormat="1" applyFont="1" applyFill="1" applyBorder="1" applyAlignment="1">
      <alignment horizontal="left" vertical="center" wrapText="1"/>
    </xf>
    <xf numFmtId="0" fontId="15" fillId="4" borderId="56" xfId="0" quotePrefix="1" applyFont="1" applyFill="1" applyBorder="1" applyAlignment="1">
      <alignment horizontal="center" vertical="center" textRotation="255" wrapText="1"/>
    </xf>
    <xf numFmtId="0" fontId="15" fillId="4" borderId="21" xfId="0" quotePrefix="1" applyFont="1" applyFill="1" applyBorder="1" applyAlignment="1">
      <alignment horizontal="center" vertical="center" textRotation="255" wrapText="1"/>
    </xf>
    <xf numFmtId="0" fontId="31" fillId="7" borderId="9" xfId="0" applyFont="1" applyFill="1" applyBorder="1" applyAlignment="1">
      <alignment horizontal="center" vertical="center"/>
    </xf>
    <xf numFmtId="0" fontId="31" fillId="7" borderId="0" xfId="0" applyFont="1" applyFill="1" applyAlignment="1">
      <alignment horizontal="center" vertical="center"/>
    </xf>
    <xf numFmtId="0" fontId="31" fillId="7" borderId="3" xfId="0" applyFont="1" applyFill="1" applyBorder="1" applyAlignment="1">
      <alignment horizontal="center" vertical="center"/>
    </xf>
    <xf numFmtId="0" fontId="34" fillId="4" borderId="39" xfId="0" quotePrefix="1" applyFont="1" applyFill="1" applyBorder="1" applyAlignment="1">
      <alignment horizontal="center" vertical="center" wrapText="1"/>
    </xf>
    <xf numFmtId="0" fontId="34" fillId="4" borderId="40"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27" fillId="4" borderId="52" xfId="0" quotePrefix="1" applyFont="1" applyFill="1" applyBorder="1" applyAlignment="1">
      <alignment horizontal="center" vertical="center"/>
    </xf>
    <xf numFmtId="0" fontId="27" fillId="4" borderId="53" xfId="0" applyFont="1" applyFill="1" applyBorder="1" applyAlignment="1">
      <alignment horizontal="center" vertical="center"/>
    </xf>
    <xf numFmtId="0" fontId="27" fillId="4" borderId="54" xfId="0" applyFont="1" applyFill="1" applyBorder="1" applyAlignment="1">
      <alignment horizontal="center" vertical="center"/>
    </xf>
    <xf numFmtId="0" fontId="35" fillId="4" borderId="2"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27" fillId="4" borderId="49" xfId="0" quotePrefix="1" applyFont="1" applyFill="1" applyBorder="1" applyAlignment="1">
      <alignment horizontal="center" vertical="center"/>
    </xf>
    <xf numFmtId="0" fontId="27" fillId="4" borderId="50" xfId="0" applyFont="1" applyFill="1" applyBorder="1" applyAlignment="1">
      <alignment horizontal="center" vertical="center"/>
    </xf>
    <xf numFmtId="0" fontId="27" fillId="4" borderId="51" xfId="0" applyFont="1" applyFill="1" applyBorder="1" applyAlignment="1">
      <alignment horizontal="center" vertical="center"/>
    </xf>
    <xf numFmtId="0" fontId="32" fillId="4" borderId="20"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2" fillId="4" borderId="42" xfId="0" applyFont="1" applyFill="1" applyBorder="1" applyAlignment="1">
      <alignment horizontal="center" vertical="center" wrapText="1"/>
    </xf>
    <xf numFmtId="0" fontId="35" fillId="4" borderId="43" xfId="0" applyFont="1" applyFill="1" applyBorder="1" applyAlignment="1">
      <alignment horizontal="center" vertical="center" wrapText="1"/>
    </xf>
    <xf numFmtId="0" fontId="35" fillId="4" borderId="28" xfId="0" applyFont="1" applyFill="1" applyBorder="1" applyAlignment="1">
      <alignment horizontal="center" vertical="center" wrapText="1"/>
    </xf>
    <xf numFmtId="0" fontId="32" fillId="4" borderId="38" xfId="0" quotePrefix="1"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3" fillId="4" borderId="38" xfId="0" applyFont="1" applyFill="1" applyBorder="1" applyAlignment="1">
      <alignment vertical="center" textRotation="255"/>
    </xf>
    <xf numFmtId="0" fontId="33" fillId="4" borderId="15" xfId="0" applyFont="1" applyFill="1" applyBorder="1" applyAlignment="1">
      <alignment vertical="center" textRotation="255"/>
    </xf>
    <xf numFmtId="0" fontId="33" fillId="4" borderId="13" xfId="0" applyFont="1" applyFill="1" applyBorder="1" applyAlignment="1">
      <alignment vertical="center" textRotation="255"/>
    </xf>
    <xf numFmtId="0" fontId="14" fillId="6" borderId="12" xfId="0" applyFont="1" applyFill="1" applyBorder="1" applyAlignment="1" applyProtection="1">
      <alignment horizontal="center"/>
      <protection locked="0" hidden="1"/>
    </xf>
    <xf numFmtId="0" fontId="29" fillId="6" borderId="12" xfId="0" applyFont="1" applyFill="1" applyBorder="1" applyAlignment="1" applyProtection="1">
      <alignment horizontal="center"/>
      <protection locked="0" hidden="1"/>
    </xf>
    <xf numFmtId="0" fontId="14" fillId="4" borderId="79" xfId="0" applyFont="1" applyFill="1" applyBorder="1" applyAlignment="1">
      <alignment horizontal="left" vertical="center" wrapText="1"/>
    </xf>
    <xf numFmtId="0" fontId="14" fillId="4" borderId="80" xfId="0" applyFont="1" applyFill="1" applyBorder="1" applyAlignment="1">
      <alignment horizontal="left" vertical="center" wrapText="1"/>
    </xf>
    <xf numFmtId="0" fontId="14" fillId="4" borderId="81" xfId="0" applyFont="1" applyFill="1" applyBorder="1" applyAlignment="1">
      <alignment horizontal="left" vertical="center" wrapText="1"/>
    </xf>
    <xf numFmtId="0" fontId="64" fillId="4" borderId="11" xfId="0" applyFont="1" applyFill="1" applyBorder="1" applyAlignment="1">
      <alignment horizontal="left" vertical="center" wrapText="1"/>
    </xf>
    <xf numFmtId="0" fontId="64" fillId="4" borderId="16" xfId="0" applyFont="1" applyFill="1" applyBorder="1" applyAlignment="1">
      <alignment horizontal="left" vertical="center" wrapText="1"/>
    </xf>
    <xf numFmtId="0" fontId="64" fillId="4" borderId="45" xfId="0" applyFont="1" applyFill="1" applyBorder="1" applyAlignment="1">
      <alignment horizontal="left" vertical="center" wrapText="1"/>
    </xf>
    <xf numFmtId="0" fontId="28" fillId="6" borderId="33" xfId="0" applyFont="1" applyFill="1" applyBorder="1" applyAlignment="1" applyProtection="1">
      <alignment horizontal="center"/>
      <protection locked="0" hidden="1"/>
    </xf>
    <xf numFmtId="0" fontId="51" fillId="0" borderId="71" xfId="0" applyFont="1" applyBorder="1" applyAlignment="1">
      <alignment horizontal="center"/>
    </xf>
    <xf numFmtId="0" fontId="98" fillId="16" borderId="9" xfId="0" applyFont="1" applyFill="1" applyBorder="1" applyAlignment="1">
      <alignment horizontal="center" vertical="center" wrapText="1"/>
    </xf>
    <xf numFmtId="0" fontId="98" fillId="16" borderId="0" xfId="0" applyFont="1" applyFill="1" applyAlignment="1">
      <alignment horizontal="center" vertical="center" wrapText="1"/>
    </xf>
    <xf numFmtId="0" fontId="98" fillId="16" borderId="3" xfId="0" applyFont="1" applyFill="1" applyBorder="1" applyAlignment="1">
      <alignment horizontal="center" vertical="center" wrapText="1"/>
    </xf>
    <xf numFmtId="0" fontId="47" fillId="0" borderId="76" xfId="0" quotePrefix="1" applyFont="1" applyBorder="1" applyAlignment="1">
      <alignment horizontal="center" vertical="center"/>
    </xf>
    <xf numFmtId="0" fontId="47" fillId="0" borderId="18" xfId="0" applyFont="1" applyBorder="1" applyAlignment="1">
      <alignment horizontal="center" vertical="center"/>
    </xf>
    <xf numFmtId="0" fontId="47" fillId="0" borderId="19" xfId="0" applyFont="1" applyBorder="1" applyAlignment="1">
      <alignment horizontal="center" vertical="center"/>
    </xf>
    <xf numFmtId="0" fontId="47" fillId="0" borderId="14" xfId="0" quotePrefix="1" applyFont="1" applyBorder="1" applyAlignment="1">
      <alignment horizontal="center" vertical="center"/>
    </xf>
    <xf numFmtId="0" fontId="47" fillId="0" borderId="78" xfId="0" applyFont="1" applyBorder="1" applyAlignment="1">
      <alignment horizontal="center" vertical="center"/>
    </xf>
    <xf numFmtId="0" fontId="21" fillId="5" borderId="14"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5" borderId="37"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7" fillId="4" borderId="14" xfId="0" applyFont="1" applyFill="1" applyBorder="1" applyAlignment="1">
      <alignment horizontal="center" vertical="center"/>
    </xf>
    <xf numFmtId="0" fontId="47" fillId="4" borderId="18" xfId="0" applyFont="1" applyFill="1" applyBorder="1" applyAlignment="1">
      <alignment horizontal="center" vertical="center"/>
    </xf>
    <xf numFmtId="0" fontId="47" fillId="4" borderId="78" xfId="0" applyFont="1" applyFill="1" applyBorder="1" applyAlignment="1">
      <alignment horizontal="center" vertical="center"/>
    </xf>
    <xf numFmtId="3" fontId="38" fillId="4" borderId="16" xfId="1" applyNumberFormat="1" applyFont="1" applyFill="1" applyBorder="1" applyAlignment="1">
      <alignment horizontal="left" vertical="top" wrapText="1"/>
    </xf>
    <xf numFmtId="3" fontId="38" fillId="4" borderId="16" xfId="1" applyNumberFormat="1" applyFont="1" applyFill="1" applyBorder="1" applyAlignment="1">
      <alignment horizontal="left" vertical="center" wrapText="1"/>
    </xf>
    <xf numFmtId="0" fontId="16" fillId="4" borderId="14"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47" fillId="4" borderId="76" xfId="0" quotePrefix="1" applyFont="1" applyFill="1" applyBorder="1" applyAlignment="1">
      <alignment horizontal="center" vertical="center"/>
    </xf>
    <xf numFmtId="0" fontId="47" fillId="4" borderId="19" xfId="0" applyFont="1" applyFill="1" applyBorder="1" applyAlignment="1">
      <alignment horizontal="center" vertical="center"/>
    </xf>
    <xf numFmtId="0" fontId="15" fillId="4" borderId="21" xfId="0" applyFont="1" applyFill="1" applyBorder="1" applyAlignment="1">
      <alignment vertical="center" textRotation="255" wrapText="1"/>
    </xf>
    <xf numFmtId="0" fontId="55" fillId="0" borderId="21" xfId="0" applyFont="1" applyBorder="1" applyAlignment="1">
      <alignment vertical="center" textRotation="255"/>
    </xf>
    <xf numFmtId="0" fontId="55" fillId="0" borderId="73" xfId="0" applyFont="1" applyBorder="1" applyAlignment="1">
      <alignment vertical="center" textRotation="255"/>
    </xf>
    <xf numFmtId="0" fontId="37" fillId="4" borderId="56" xfId="0" applyFont="1" applyFill="1" applyBorder="1" applyAlignment="1">
      <alignment horizontal="center" vertical="center" wrapText="1"/>
    </xf>
    <xf numFmtId="0" fontId="37" fillId="4" borderId="21" xfId="0" applyFont="1" applyFill="1" applyBorder="1" applyAlignment="1">
      <alignment horizontal="center" vertical="center" wrapText="1"/>
    </xf>
    <xf numFmtId="0" fontId="37" fillId="4" borderId="42" xfId="0" applyFont="1" applyFill="1" applyBorder="1" applyAlignment="1">
      <alignment horizontal="center" vertical="center" wrapText="1"/>
    </xf>
    <xf numFmtId="0" fontId="37" fillId="4" borderId="0" xfId="0" applyFont="1" applyFill="1" applyAlignment="1">
      <alignment horizontal="center" vertical="center" wrapText="1"/>
    </xf>
    <xf numFmtId="0" fontId="37" fillId="4" borderId="33" xfId="0" applyFont="1" applyFill="1" applyBorder="1" applyAlignment="1">
      <alignment horizontal="center" vertical="center" wrapText="1"/>
    </xf>
    <xf numFmtId="0" fontId="16" fillId="4" borderId="13" xfId="0" quotePrefix="1" applyFont="1" applyFill="1" applyBorder="1" applyAlignment="1">
      <alignment horizontal="center" vertical="center"/>
    </xf>
    <xf numFmtId="0" fontId="16" fillId="4" borderId="33" xfId="0" applyFont="1" applyFill="1" applyBorder="1" applyAlignment="1">
      <alignment horizontal="center" vertical="center"/>
    </xf>
    <xf numFmtId="0" fontId="16" fillId="4" borderId="35" xfId="0" applyFont="1" applyFill="1" applyBorder="1" applyAlignment="1">
      <alignment horizontal="center" vertical="center"/>
    </xf>
    <xf numFmtId="0" fontId="16" fillId="4" borderId="14" xfId="0" quotePrefix="1" applyFont="1" applyFill="1" applyBorder="1" applyAlignment="1">
      <alignment horizontal="center" vertical="center" wrapText="1"/>
    </xf>
    <xf numFmtId="0" fontId="27" fillId="4" borderId="14" xfId="0" applyFont="1" applyFill="1" applyBorder="1" applyAlignment="1">
      <alignment horizontal="center" vertical="center" wrapText="1"/>
    </xf>
    <xf numFmtId="0" fontId="27" fillId="4" borderId="18" xfId="0" applyFont="1" applyFill="1" applyBorder="1" applyAlignment="1">
      <alignment horizontal="center" vertical="center" wrapText="1"/>
    </xf>
    <xf numFmtId="0" fontId="27" fillId="4" borderId="19" xfId="0" applyFont="1" applyFill="1" applyBorder="1" applyAlignment="1">
      <alignment horizontal="center" vertical="center" wrapText="1"/>
    </xf>
    <xf numFmtId="3" fontId="38" fillId="4" borderId="16" xfId="1" applyNumberFormat="1" applyFont="1" applyFill="1" applyBorder="1" applyAlignment="1">
      <alignment horizontal="justify" vertical="top"/>
    </xf>
    <xf numFmtId="0" fontId="56" fillId="4" borderId="15" xfId="0" quotePrefix="1" applyFont="1" applyFill="1" applyBorder="1" applyAlignment="1">
      <alignment horizontal="center" vertical="center" wrapText="1"/>
    </xf>
    <xf numFmtId="0" fontId="56" fillId="4" borderId="0" xfId="0" applyFont="1" applyFill="1" applyAlignment="1">
      <alignment horizontal="center" vertical="center" wrapText="1"/>
    </xf>
    <xf numFmtId="0" fontId="56" fillId="4" borderId="3" xfId="0" applyFont="1" applyFill="1" applyBorder="1" applyAlignment="1">
      <alignment horizontal="center" vertical="center" wrapText="1"/>
    </xf>
    <xf numFmtId="0" fontId="56" fillId="4" borderId="13" xfId="0" applyFont="1" applyFill="1" applyBorder="1" applyAlignment="1">
      <alignment horizontal="center" vertical="center" wrapText="1"/>
    </xf>
    <xf numFmtId="0" fontId="56" fillId="4" borderId="33" xfId="0" applyFont="1" applyFill="1" applyBorder="1" applyAlignment="1">
      <alignment horizontal="center" vertical="center" wrapText="1"/>
    </xf>
    <xf numFmtId="0" fontId="56" fillId="4" borderId="32" xfId="0" applyFont="1" applyFill="1" applyBorder="1" applyAlignment="1">
      <alignment horizontal="center" vertical="center" wrapText="1"/>
    </xf>
    <xf numFmtId="0" fontId="14" fillId="0" borderId="33" xfId="0" applyFont="1" applyBorder="1" applyAlignment="1">
      <alignment horizontal="left"/>
    </xf>
    <xf numFmtId="0" fontId="14" fillId="0" borderId="12" xfId="0" applyFont="1" applyBorder="1" applyAlignment="1">
      <alignment horizontal="center"/>
    </xf>
    <xf numFmtId="0" fontId="37" fillId="4" borderId="56" xfId="0" quotePrefix="1" applyFont="1" applyFill="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4" fillId="0" borderId="12" xfId="0" quotePrefix="1" applyFont="1" applyBorder="1" applyAlignment="1">
      <alignment horizontal="center"/>
    </xf>
    <xf numFmtId="0" fontId="14" fillId="0" borderId="29" xfId="0" quotePrefix="1" applyFont="1" applyBorder="1" applyAlignment="1">
      <alignment horizontal="center"/>
    </xf>
    <xf numFmtId="0" fontId="27" fillId="0" borderId="9" xfId="0" quotePrefix="1" applyFont="1" applyBorder="1" applyAlignment="1">
      <alignment horizontal="left" wrapText="1"/>
    </xf>
    <xf numFmtId="0" fontId="27" fillId="0" borderId="0" xfId="0" quotePrefix="1" applyFont="1" applyAlignment="1">
      <alignment horizontal="left" wrapText="1"/>
    </xf>
    <xf numFmtId="0" fontId="27" fillId="0" borderId="3" xfId="0" quotePrefix="1" applyFont="1" applyBorder="1" applyAlignment="1">
      <alignment horizontal="left" wrapText="1"/>
    </xf>
    <xf numFmtId="0" fontId="16" fillId="0" borderId="9" xfId="0" quotePrefix="1" applyFont="1" applyBorder="1" applyAlignment="1">
      <alignment horizontal="left"/>
    </xf>
    <xf numFmtId="0" fontId="16" fillId="0" borderId="0" xfId="0" quotePrefix="1" applyFont="1" applyAlignment="1">
      <alignment horizontal="left"/>
    </xf>
    <xf numFmtId="0" fontId="14" fillId="0" borderId="0" xfId="0" applyFont="1" applyAlignment="1">
      <alignment horizontal="center"/>
    </xf>
    <xf numFmtId="0" fontId="14" fillId="0" borderId="8"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9" xfId="0" quotePrefix="1" applyFont="1" applyBorder="1" applyAlignment="1">
      <alignment horizontal="center" vertical="center" wrapText="1"/>
    </xf>
    <xf numFmtId="0" fontId="14" fillId="0" borderId="0" xfId="0" quotePrefix="1" applyFont="1" applyAlignment="1">
      <alignment horizontal="center" vertical="center" wrapText="1"/>
    </xf>
    <xf numFmtId="0" fontId="16" fillId="0" borderId="0" xfId="0" quotePrefix="1" applyFont="1" applyAlignment="1">
      <alignment horizontal="center" vertical="center" wrapText="1"/>
    </xf>
    <xf numFmtId="0" fontId="16" fillId="0" borderId="3" xfId="0" quotePrefix="1" applyFont="1" applyBorder="1" applyAlignment="1">
      <alignment horizontal="center" vertical="center" wrapText="1"/>
    </xf>
    <xf numFmtId="0" fontId="6" fillId="7" borderId="9" xfId="0" quotePrefix="1" applyFont="1" applyFill="1" applyBorder="1" applyAlignment="1">
      <alignment horizontal="center"/>
    </xf>
    <xf numFmtId="0" fontId="6" fillId="7" borderId="0" xfId="0" applyFont="1" applyFill="1" applyAlignment="1">
      <alignment horizontal="center"/>
    </xf>
    <xf numFmtId="0" fontId="6" fillId="7" borderId="3" xfId="0" applyFont="1" applyFill="1" applyBorder="1" applyAlignment="1">
      <alignment horizont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4" fillId="0" borderId="0" xfId="0" applyFont="1" applyAlignment="1">
      <alignment horizontal="left"/>
    </xf>
    <xf numFmtId="0" fontId="14" fillId="0" borderId="0" xfId="0" applyFont="1" applyAlignment="1" applyProtection="1">
      <alignment horizontal="center"/>
      <protection locked="0" hidden="1"/>
    </xf>
    <xf numFmtId="0" fontId="14" fillId="0" borderId="69" xfId="0" applyFont="1" applyBorder="1" applyAlignment="1" applyProtection="1">
      <alignment horizontal="center"/>
      <protection locked="0" hidden="1"/>
    </xf>
    <xf numFmtId="0" fontId="14" fillId="0" borderId="33" xfId="0" applyFont="1" applyBorder="1" applyAlignment="1" applyProtection="1">
      <alignment horizontal="center"/>
      <protection locked="0" hidden="1"/>
    </xf>
    <xf numFmtId="0" fontId="14" fillId="0" borderId="70" xfId="0" quotePrefix="1" applyFont="1" applyBorder="1" applyAlignment="1">
      <alignment horizontal="center" shrinkToFit="1"/>
    </xf>
    <xf numFmtId="0" fontId="14" fillId="0" borderId="12" xfId="0" applyFont="1" applyBorder="1" applyAlignment="1">
      <alignment horizontal="center" shrinkToFit="1"/>
    </xf>
    <xf numFmtId="0" fontId="16" fillId="0" borderId="9" xfId="0" applyFont="1" applyBorder="1" applyAlignment="1">
      <alignment horizontal="left"/>
    </xf>
    <xf numFmtId="0" fontId="16" fillId="0" borderId="0" xfId="0" applyFont="1" applyAlignment="1">
      <alignment horizontal="left"/>
    </xf>
    <xf numFmtId="0" fontId="16" fillId="0" borderId="0" xfId="0" quotePrefix="1" applyFont="1" applyAlignment="1">
      <alignment horizontal="center"/>
    </xf>
    <xf numFmtId="0" fontId="16" fillId="0" borderId="3" xfId="0" quotePrefix="1" applyFont="1" applyBorder="1" applyAlignment="1">
      <alignment horizontal="center"/>
    </xf>
    <xf numFmtId="0" fontId="6" fillId="7" borderId="0" xfId="0" quotePrefix="1" applyFont="1" applyFill="1" applyAlignment="1">
      <alignment horizontal="center"/>
    </xf>
    <xf numFmtId="0" fontId="6" fillId="7" borderId="3" xfId="0" quotePrefix="1" applyFont="1" applyFill="1" applyBorder="1" applyAlignment="1">
      <alignment horizontal="center"/>
    </xf>
    <xf numFmtId="0" fontId="22" fillId="0" borderId="11" xfId="0" quotePrefix="1" applyFont="1" applyBorder="1" applyAlignment="1">
      <alignment horizontal="center" vertical="justify" wrapText="1"/>
    </xf>
    <xf numFmtId="0" fontId="22" fillId="0" borderId="17" xfId="0" applyFont="1" applyBorder="1" applyAlignment="1">
      <alignment horizontal="center" vertical="justify"/>
    </xf>
    <xf numFmtId="0" fontId="16" fillId="0" borderId="9" xfId="0" applyFont="1" applyBorder="1" applyAlignment="1">
      <alignment horizontal="center"/>
    </xf>
    <xf numFmtId="0" fontId="16" fillId="0" borderId="0" xfId="0" applyFont="1" applyAlignment="1">
      <alignment horizontal="center"/>
    </xf>
    <xf numFmtId="0" fontId="14" fillId="0" borderId="12" xfId="0" quotePrefix="1" applyFont="1" applyBorder="1" applyAlignment="1">
      <alignment horizontal="center" shrinkToFit="1"/>
    </xf>
    <xf numFmtId="0" fontId="22" fillId="0" borderId="17" xfId="0" quotePrefix="1" applyFont="1" applyBorder="1" applyAlignment="1">
      <alignment horizontal="center" vertical="justify" wrapText="1"/>
    </xf>
    <xf numFmtId="0" fontId="14" fillId="0" borderId="14" xfId="1" quotePrefix="1" applyFont="1" applyBorder="1" applyAlignment="1">
      <alignment horizontal="left" vertical="center"/>
    </xf>
    <xf numFmtId="0" fontId="14" fillId="0" borderId="18" xfId="1" quotePrefix="1" applyFont="1" applyBorder="1" applyAlignment="1">
      <alignment horizontal="left" vertical="center"/>
    </xf>
    <xf numFmtId="0" fontId="14" fillId="0" borderId="19" xfId="1" quotePrefix="1" applyFont="1" applyBorder="1" applyAlignment="1">
      <alignment horizontal="left" vertical="center"/>
    </xf>
    <xf numFmtId="0" fontId="77" fillId="10" borderId="14" xfId="1" applyFont="1" applyFill="1" applyBorder="1" applyAlignment="1">
      <alignment horizontal="center" vertical="center" wrapText="1"/>
    </xf>
    <xf numFmtId="0" fontId="77" fillId="10" borderId="18" xfId="1" applyFont="1" applyFill="1" applyBorder="1" applyAlignment="1">
      <alignment horizontal="center" vertical="center" wrapText="1"/>
    </xf>
    <xf numFmtId="0" fontId="77" fillId="10" borderId="19" xfId="1" applyFont="1" applyFill="1" applyBorder="1" applyAlignment="1">
      <alignment horizontal="center" vertical="center" wrapText="1"/>
    </xf>
    <xf numFmtId="0" fontId="15" fillId="0" borderId="0" xfId="1" quotePrefix="1" applyFont="1" applyAlignment="1">
      <alignment horizontal="justify" vertical="top" wrapText="1"/>
    </xf>
    <xf numFmtId="0" fontId="59" fillId="10" borderId="7" xfId="1" applyFont="1" applyFill="1" applyBorder="1" applyAlignment="1">
      <alignment horizontal="center" vertical="center"/>
    </xf>
    <xf numFmtId="0" fontId="59" fillId="10" borderId="7" xfId="1" applyFont="1" applyFill="1" applyBorder="1" applyAlignment="1">
      <alignment horizontal="center" vertical="center" wrapText="1"/>
    </xf>
    <xf numFmtId="0" fontId="14" fillId="0" borderId="12" xfId="1" applyFont="1" applyBorder="1" applyAlignment="1">
      <alignment horizontal="center" vertical="center" wrapText="1"/>
    </xf>
    <xf numFmtId="0" fontId="14" fillId="0" borderId="0" xfId="1" applyFont="1" applyAlignment="1">
      <alignment horizontal="center" vertical="center" wrapText="1"/>
    </xf>
    <xf numFmtId="0" fontId="16" fillId="0" borderId="0" xfId="1" applyFont="1" applyAlignment="1">
      <alignment horizontal="center" vertical="center" wrapText="1"/>
    </xf>
    <xf numFmtId="0" fontId="50" fillId="10" borderId="7" xfId="1" applyFont="1" applyFill="1" applyBorder="1" applyAlignment="1">
      <alignment horizontal="center" vertical="center" wrapText="1"/>
    </xf>
  </cellXfs>
  <cellStyles count="6">
    <cellStyle name="Millares" xfId="3" builtinId="3"/>
    <cellStyle name="Millares 2" xfId="4" xr:uid="{00000000-0005-0000-0000-000001000000}"/>
    <cellStyle name="Normal" xfId="0" builtinId="0"/>
    <cellStyle name="Normal 2" xfId="1" xr:uid="{00000000-0005-0000-0000-000003000000}"/>
    <cellStyle name="Normal 3" xfId="5" xr:uid="{442B9AE1-5659-48C5-BF5D-C824CAD9AADE}"/>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273840</xdr:colOff>
      <xdr:row>2</xdr:row>
      <xdr:rowOff>181353</xdr:rowOff>
    </xdr:from>
    <xdr:to>
      <xdr:col>18</xdr:col>
      <xdr:colOff>45027</xdr:colOff>
      <xdr:row>5</xdr:row>
      <xdr:rowOff>719128</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18643483" y="820889"/>
          <a:ext cx="2002758" cy="1258953"/>
          <a:chOff x="17767115" y="752854"/>
          <a:chExt cx="3243280" cy="1264056"/>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8927646">
            <a:off x="19558619" y="752854"/>
            <a:ext cx="1451776"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1438275</xdr:colOff>
      <xdr:row>5</xdr:row>
      <xdr:rowOff>0</xdr:rowOff>
    </xdr:from>
    <xdr:to>
      <xdr:col>2</xdr:col>
      <xdr:colOff>522892</xdr:colOff>
      <xdr:row>12</xdr:row>
      <xdr:rowOff>29053</xdr:rowOff>
    </xdr:to>
    <xdr:grpSp>
      <xdr:nvGrpSpPr>
        <xdr:cNvPr id="2" name="Grupo 1">
          <a:extLst>
            <a:ext uri="{FF2B5EF4-FFF2-40B4-BE49-F238E27FC236}">
              <a16:creationId xmlns:a16="http://schemas.microsoft.com/office/drawing/2014/main" id="{02017D3A-EFD0-4324-9CF7-A6E0929F0E3D}"/>
            </a:ext>
          </a:extLst>
        </xdr:cNvPr>
        <xdr:cNvGrpSpPr/>
      </xdr:nvGrpSpPr>
      <xdr:grpSpPr>
        <a:xfrm>
          <a:off x="2828925" y="1038225"/>
          <a:ext cx="1589692" cy="1514953"/>
          <a:chOff x="2784664" y="1017536"/>
          <a:chExt cx="1589692" cy="1444125"/>
        </a:xfrm>
      </xdr:grpSpPr>
      <xdr:sp macro="" textlink="">
        <xdr:nvSpPr>
          <xdr:cNvPr id="3" name="Flecha derecha 1">
            <a:extLst>
              <a:ext uri="{FF2B5EF4-FFF2-40B4-BE49-F238E27FC236}">
                <a16:creationId xmlns:a16="http://schemas.microsoft.com/office/drawing/2014/main" id="{4690C172-E1FF-BBB8-ED25-E623A25432F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C8DA8BF9-7858-5C73-0FE5-492D2CE8CA61}"/>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771775" y="1038225"/>
          <a:ext cx="1589692" cy="151495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781300" y="1047750"/>
          <a:ext cx="1589692" cy="151495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774157" y="1031081"/>
          <a:ext cx="1589692" cy="1429228"/>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95"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C3" sqref="C3:I3"/>
    </sheetView>
  </sheetViews>
  <sheetFormatPr baseColWidth="10" defaultColWidth="11.42578125" defaultRowHeight="17.25" x14ac:dyDescent="0.4"/>
  <cols>
    <col min="1" max="2" width="2.85546875" style="12" customWidth="1"/>
    <col min="3" max="8" width="21.140625" style="12" customWidth="1"/>
    <col min="9" max="9" width="25.42578125" style="12" customWidth="1"/>
    <col min="10" max="10" width="2.85546875" style="12" customWidth="1"/>
    <col min="11" max="19" width="2.28515625" style="12" customWidth="1"/>
    <col min="20" max="16384" width="11.42578125" style="12"/>
  </cols>
  <sheetData>
    <row r="1" spans="2:10" ht="5.25" customHeight="1" thickBot="1" x14ac:dyDescent="0.45"/>
    <row r="2" spans="2:10" ht="18" thickTop="1" x14ac:dyDescent="0.4">
      <c r="B2" s="75"/>
      <c r="C2" s="76"/>
      <c r="D2" s="76"/>
      <c r="E2" s="76"/>
      <c r="F2" s="76"/>
      <c r="G2" s="76"/>
      <c r="H2" s="76"/>
      <c r="I2" s="76"/>
      <c r="J2" s="77"/>
    </row>
    <row r="3" spans="2:10" s="80" customFormat="1" ht="397.5" customHeight="1" x14ac:dyDescent="0.8">
      <c r="B3" s="78"/>
      <c r="C3" s="413" t="s">
        <v>192</v>
      </c>
      <c r="D3" s="414"/>
      <c r="E3" s="414"/>
      <c r="F3" s="414"/>
      <c r="G3" s="414"/>
      <c r="H3" s="414"/>
      <c r="I3" s="414"/>
      <c r="J3" s="79"/>
    </row>
    <row r="4" spans="2:10" ht="18" thickBot="1" x14ac:dyDescent="0.45">
      <c r="B4" s="81"/>
      <c r="C4" s="82"/>
      <c r="D4" s="82"/>
      <c r="E4" s="82"/>
      <c r="F4" s="82"/>
      <c r="G4" s="82"/>
      <c r="H4" s="82"/>
      <c r="I4" s="82"/>
      <c r="J4" s="83"/>
    </row>
    <row r="5" spans="2:10" ht="5.25" customHeight="1" thickTop="1" x14ac:dyDescent="0.4"/>
    <row r="6" spans="2:10" ht="5.25" customHeight="1" x14ac:dyDescent="0.4"/>
    <row r="7" spans="2:10" ht="36.75" x14ac:dyDescent="0.8">
      <c r="C7" s="80"/>
      <c r="D7" s="69"/>
    </row>
    <row r="8" spans="2:10" x14ac:dyDescent="0.4">
      <c r="D8" s="84"/>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zoomScaleNormal="100" zoomScaleSheetLayoutView="100" workbookViewId="0">
      <selection activeCell="Q43" sqref="Q43"/>
    </sheetView>
  </sheetViews>
  <sheetFormatPr baseColWidth="10" defaultColWidth="11.42578125" defaultRowHeight="17.25" x14ac:dyDescent="0.4"/>
  <cols>
    <col min="1" max="1" width="20.85546875" style="12" customWidth="1"/>
    <col min="2" max="2" width="37.5703125" style="12" customWidth="1"/>
    <col min="3" max="3" width="11.7109375" style="12" customWidth="1"/>
    <col min="4" max="4" width="12.85546875" style="12" customWidth="1"/>
    <col min="5" max="5" width="13" style="12" customWidth="1"/>
    <col min="6" max="6" width="0.85546875" style="12" customWidth="1"/>
    <col min="7" max="8" width="12.28515625" style="12" customWidth="1"/>
    <col min="9" max="9" width="12.7109375" style="12" customWidth="1"/>
    <col min="10" max="10" width="0.85546875" style="12" customWidth="1"/>
    <col min="11" max="11" width="11.85546875" style="12" customWidth="1"/>
    <col min="12" max="13" width="12.7109375" style="12" customWidth="1"/>
    <col min="14" max="14" width="0.85546875" style="12" customWidth="1"/>
    <col min="15" max="15" width="13.5703125" style="12" customWidth="1"/>
    <col min="16" max="16" width="13.28515625" style="12" customWidth="1"/>
    <col min="17" max="17" width="16" style="12" customWidth="1"/>
    <col min="18" max="18" width="1.5703125" style="12" customWidth="1"/>
    <col min="19" max="16384" width="11.42578125" style="12"/>
  </cols>
  <sheetData>
    <row r="1" spans="1:20" s="69" customFormat="1" ht="18.75" customHeight="1" x14ac:dyDescent="0.2">
      <c r="A1" s="50" t="s">
        <v>37</v>
      </c>
      <c r="B1" s="51"/>
      <c r="C1" s="51"/>
      <c r="D1" s="51"/>
      <c r="E1" s="51"/>
      <c r="F1" s="51"/>
      <c r="G1" s="51"/>
      <c r="H1" s="51"/>
      <c r="I1" s="51"/>
      <c r="J1" s="51"/>
      <c r="K1" s="51"/>
      <c r="L1" s="51"/>
      <c r="M1" s="51"/>
      <c r="N1" s="51"/>
      <c r="O1" s="51"/>
      <c r="P1" s="51"/>
      <c r="Q1" s="85"/>
      <c r="R1" s="86"/>
    </row>
    <row r="2" spans="1:20" s="69" customFormat="1" ht="15.95" customHeight="1" x14ac:dyDescent="0.2">
      <c r="A2" s="54" t="s">
        <v>143</v>
      </c>
      <c r="B2" s="55"/>
      <c r="C2" s="55"/>
      <c r="D2" s="55"/>
      <c r="E2" s="55"/>
      <c r="F2" s="55"/>
      <c r="G2" s="55"/>
      <c r="H2" s="55"/>
      <c r="I2" s="55"/>
      <c r="J2" s="55"/>
      <c r="K2" s="55"/>
      <c r="L2" s="55"/>
      <c r="M2" s="55"/>
      <c r="N2" s="55"/>
      <c r="O2" s="55"/>
      <c r="P2" s="55"/>
      <c r="Q2" s="88"/>
      <c r="R2" s="86"/>
    </row>
    <row r="3" spans="1:20" s="69" customFormat="1" ht="15.95" customHeight="1" x14ac:dyDescent="0.2">
      <c r="A3" s="90" t="s">
        <v>76</v>
      </c>
      <c r="B3" s="55"/>
      <c r="C3" s="55"/>
      <c r="D3" s="55"/>
      <c r="E3" s="55"/>
      <c r="F3" s="55"/>
      <c r="G3" s="55"/>
      <c r="H3" s="55"/>
      <c r="I3" s="55"/>
      <c r="J3" s="55"/>
      <c r="K3" s="55"/>
      <c r="L3" s="55"/>
      <c r="M3" s="55"/>
      <c r="N3" s="55"/>
      <c r="O3" s="55"/>
      <c r="P3" s="55"/>
      <c r="Q3" s="88"/>
      <c r="R3" s="86"/>
    </row>
    <row r="4" spans="1:20" s="69" customFormat="1" ht="15.95" customHeight="1" x14ac:dyDescent="0.2">
      <c r="A4" s="90" t="s">
        <v>39</v>
      </c>
      <c r="B4" s="55"/>
      <c r="C4" s="55"/>
      <c r="D4" s="55"/>
      <c r="E4" s="55"/>
      <c r="F4" s="55"/>
      <c r="G4" s="55"/>
      <c r="H4" s="55"/>
      <c r="I4" s="55"/>
      <c r="J4" s="55"/>
      <c r="K4" s="55"/>
      <c r="L4" s="55"/>
      <c r="M4" s="55"/>
      <c r="N4" s="55"/>
      <c r="O4" s="55"/>
      <c r="P4" s="55"/>
      <c r="Q4" s="88"/>
      <c r="R4" s="86"/>
    </row>
    <row r="5" spans="1:20" s="69" customFormat="1" ht="15.95" customHeight="1" x14ac:dyDescent="0.2">
      <c r="A5" s="54" t="s">
        <v>141</v>
      </c>
      <c r="B5" s="55"/>
      <c r="C5" s="55"/>
      <c r="D5" s="55"/>
      <c r="E5" s="55"/>
      <c r="F5" s="55"/>
      <c r="G5" s="55"/>
      <c r="H5" s="55"/>
      <c r="I5" s="55"/>
      <c r="J5" s="55"/>
      <c r="K5" s="55"/>
      <c r="L5" s="55"/>
      <c r="M5" s="55"/>
      <c r="N5" s="55"/>
      <c r="O5" s="55"/>
      <c r="P5" s="55"/>
      <c r="Q5" s="88"/>
      <c r="R5" s="86"/>
    </row>
    <row r="6" spans="1:20" s="69" customFormat="1" ht="24" x14ac:dyDescent="0.2">
      <c r="A6" s="530" t="s">
        <v>3</v>
      </c>
      <c r="B6" s="523"/>
      <c r="C6" s="523"/>
      <c r="D6" s="523"/>
      <c r="E6" s="523"/>
      <c r="F6" s="523"/>
      <c r="G6" s="523"/>
      <c r="H6" s="523"/>
      <c r="I6" s="523"/>
      <c r="J6" s="523"/>
      <c r="K6" s="523"/>
      <c r="L6" s="523"/>
      <c r="M6" s="531"/>
      <c r="N6" s="296"/>
      <c r="O6" s="522" t="s">
        <v>150</v>
      </c>
      <c r="P6" s="523"/>
      <c r="Q6" s="524"/>
      <c r="R6" s="297"/>
    </row>
    <row r="7" spans="1:20" s="69" customFormat="1" ht="12.75" customHeight="1" x14ac:dyDescent="0.2">
      <c r="A7" s="535" t="s">
        <v>61</v>
      </c>
      <c r="B7" s="538" t="s">
        <v>80</v>
      </c>
      <c r="C7" s="540" t="s">
        <v>81</v>
      </c>
      <c r="D7" s="541"/>
      <c r="E7" s="541"/>
      <c r="F7" s="541"/>
      <c r="G7" s="541"/>
      <c r="H7" s="541"/>
      <c r="I7" s="541"/>
      <c r="J7" s="541"/>
      <c r="K7" s="541"/>
      <c r="L7" s="541"/>
      <c r="M7" s="542"/>
      <c r="N7" s="298"/>
      <c r="O7" s="548" t="s">
        <v>151</v>
      </c>
      <c r="P7" s="549"/>
      <c r="Q7" s="550"/>
      <c r="R7" s="91"/>
    </row>
    <row r="8" spans="1:20" s="69" customFormat="1" ht="12.75" customHeight="1" x14ac:dyDescent="0.2">
      <c r="A8" s="536"/>
      <c r="B8" s="538"/>
      <c r="C8" s="543" t="s">
        <v>77</v>
      </c>
      <c r="D8" s="528"/>
      <c r="E8" s="529"/>
      <c r="F8" s="92"/>
      <c r="G8" s="527" t="s">
        <v>78</v>
      </c>
      <c r="H8" s="528"/>
      <c r="I8" s="529"/>
      <c r="J8" s="93"/>
      <c r="K8" s="544" t="s">
        <v>79</v>
      </c>
      <c r="L8" s="545"/>
      <c r="M8" s="546"/>
      <c r="N8" s="342"/>
      <c r="O8" s="551"/>
      <c r="P8" s="552"/>
      <c r="Q8" s="553"/>
      <c r="R8" s="91"/>
    </row>
    <row r="9" spans="1:20" s="69" customFormat="1" x14ac:dyDescent="0.2">
      <c r="A9" s="537"/>
      <c r="B9" s="539"/>
      <c r="C9" s="16" t="s">
        <v>43</v>
      </c>
      <c r="D9" s="16" t="s">
        <v>44</v>
      </c>
      <c r="E9" s="16" t="s">
        <v>45</v>
      </c>
      <c r="F9" s="94"/>
      <c r="G9" s="16" t="s">
        <v>43</v>
      </c>
      <c r="H9" s="16" t="s">
        <v>44</v>
      </c>
      <c r="I9" s="16" t="s">
        <v>45</v>
      </c>
      <c r="J9" s="94"/>
      <c r="K9" s="16" t="s">
        <v>43</v>
      </c>
      <c r="L9" s="16" t="s">
        <v>44</v>
      </c>
      <c r="M9" s="16" t="s">
        <v>45</v>
      </c>
      <c r="N9" s="343"/>
      <c r="O9" s="95" t="s">
        <v>43</v>
      </c>
      <c r="P9" s="95" t="s">
        <v>82</v>
      </c>
      <c r="Q9" s="96" t="s">
        <v>83</v>
      </c>
      <c r="R9" s="97"/>
    </row>
    <row r="10" spans="1:20" x14ac:dyDescent="0.4">
      <c r="A10" s="98"/>
      <c r="B10" s="25"/>
      <c r="C10" s="26"/>
      <c r="D10" s="61"/>
      <c r="E10" s="27"/>
      <c r="F10" s="61"/>
      <c r="G10" s="26"/>
      <c r="H10" s="61"/>
      <c r="I10" s="27"/>
      <c r="J10" s="61"/>
      <c r="K10" s="26"/>
      <c r="L10" s="61"/>
      <c r="M10" s="27"/>
      <c r="N10" s="61"/>
      <c r="O10" s="23"/>
      <c r="P10" s="24"/>
      <c r="Q10" s="99"/>
    </row>
    <row r="11" spans="1:20" s="28" customFormat="1" ht="15" customHeight="1" x14ac:dyDescent="0.4">
      <c r="A11" s="100"/>
      <c r="B11" s="101"/>
      <c r="C11" s="26"/>
      <c r="D11" s="61"/>
      <c r="E11" s="27"/>
      <c r="F11" s="61"/>
      <c r="G11" s="26"/>
      <c r="H11" s="61"/>
      <c r="I11" s="27"/>
      <c r="J11" s="61"/>
      <c r="K11" s="26"/>
      <c r="L11" s="61"/>
      <c r="M11" s="27"/>
      <c r="N11" s="61"/>
      <c r="O11" s="102"/>
      <c r="P11" s="63"/>
      <c r="Q11" s="42"/>
      <c r="S11" s="12"/>
      <c r="T11" s="12"/>
    </row>
    <row r="12" spans="1:20" s="28" customFormat="1" ht="18" customHeight="1" x14ac:dyDescent="0.4">
      <c r="A12" s="532" t="str">
        <f>VLOOKUP('Hoja de trabajo'!$A$2,Hoja1!$B$1:$C$44,2,FALSE)</f>
        <v>Elegir Institución en Hoja de trabajo</v>
      </c>
      <c r="B12" s="525" t="str">
        <f>'Hoja de trabajo'!C49</f>
        <v>SUBSIDIOS PARA ORGANISMOS DESCENTRALIZADOS ESTATALES       U006</v>
      </c>
      <c r="C12" s="313">
        <v>0</v>
      </c>
      <c r="D12" s="344">
        <v>0</v>
      </c>
      <c r="E12" s="293">
        <v>0</v>
      </c>
      <c r="F12" s="345"/>
      <c r="G12" s="313">
        <v>0</v>
      </c>
      <c r="H12" s="344">
        <v>0</v>
      </c>
      <c r="I12" s="293">
        <v>0</v>
      </c>
      <c r="J12" s="345"/>
      <c r="K12" s="313">
        <v>0</v>
      </c>
      <c r="L12" s="344">
        <v>0</v>
      </c>
      <c r="M12" s="293">
        <v>0</v>
      </c>
      <c r="N12" s="346"/>
      <c r="O12" s="152">
        <f>C12+G12+K12</f>
        <v>0</v>
      </c>
      <c r="P12" s="347">
        <f>O12+D12+H12+L12</f>
        <v>0</v>
      </c>
      <c r="Q12" s="153">
        <f>P12+E12+I12+M12</f>
        <v>0</v>
      </c>
      <c r="R12" s="103"/>
      <c r="S12" s="12"/>
      <c r="T12" s="12"/>
    </row>
    <row r="13" spans="1:20" s="28" customFormat="1" ht="18" customHeight="1" x14ac:dyDescent="0.4">
      <c r="A13" s="533"/>
      <c r="B13" s="525"/>
      <c r="C13" s="294"/>
      <c r="D13" s="348"/>
      <c r="E13" s="295"/>
      <c r="F13" s="349"/>
      <c r="G13" s="294"/>
      <c r="H13" s="348"/>
      <c r="I13" s="295"/>
      <c r="J13" s="349"/>
      <c r="K13" s="294"/>
      <c r="L13" s="348"/>
      <c r="M13" s="295"/>
      <c r="N13" s="346"/>
      <c r="O13" s="152"/>
      <c r="P13" s="350"/>
      <c r="Q13" s="154"/>
      <c r="R13" s="103"/>
      <c r="S13" s="12"/>
      <c r="T13" s="12"/>
    </row>
    <row r="14" spans="1:20" s="28" customFormat="1" ht="5.25" customHeight="1" x14ac:dyDescent="0.4">
      <c r="A14" s="533"/>
      <c r="B14" s="104"/>
      <c r="C14" s="314"/>
      <c r="D14" s="315"/>
      <c r="E14" s="316"/>
      <c r="F14" s="349"/>
      <c r="G14" s="314"/>
      <c r="H14" s="315"/>
      <c r="I14" s="316"/>
      <c r="J14" s="349"/>
      <c r="K14" s="314"/>
      <c r="L14" s="315"/>
      <c r="M14" s="316"/>
      <c r="N14" s="346"/>
      <c r="O14" s="317"/>
      <c r="P14" s="318"/>
      <c r="Q14" s="319"/>
      <c r="S14" s="12"/>
      <c r="T14" s="12"/>
    </row>
    <row r="15" spans="1:20" s="28" customFormat="1" ht="18.95" customHeight="1" x14ac:dyDescent="0.4">
      <c r="A15" s="533"/>
      <c r="B15" s="104"/>
      <c r="C15" s="294"/>
      <c r="D15" s="348"/>
      <c r="E15" s="295"/>
      <c r="F15" s="349"/>
      <c r="G15" s="294"/>
      <c r="H15" s="348"/>
      <c r="I15" s="295"/>
      <c r="J15" s="349"/>
      <c r="K15" s="294"/>
      <c r="L15" s="348"/>
      <c r="M15" s="295"/>
      <c r="N15" s="346"/>
      <c r="O15" s="152"/>
      <c r="P15" s="350"/>
      <c r="Q15" s="154"/>
      <c r="S15" s="12"/>
      <c r="T15" s="12"/>
    </row>
    <row r="16" spans="1:20" s="28" customFormat="1" ht="18.95" customHeight="1" x14ac:dyDescent="0.4">
      <c r="A16" s="533"/>
      <c r="B16" s="526" t="str">
        <f>'Hoja de trabajo'!C50</f>
        <v>EXTRAORDINARIO       U006</v>
      </c>
      <c r="C16" s="313">
        <v>0</v>
      </c>
      <c r="D16" s="344">
        <v>0</v>
      </c>
      <c r="E16" s="293">
        <v>0</v>
      </c>
      <c r="F16" s="345"/>
      <c r="G16" s="313">
        <v>0</v>
      </c>
      <c r="H16" s="344">
        <v>0</v>
      </c>
      <c r="I16" s="293">
        <v>0</v>
      </c>
      <c r="J16" s="349"/>
      <c r="K16" s="313">
        <v>0</v>
      </c>
      <c r="L16" s="344">
        <v>0</v>
      </c>
      <c r="M16" s="293">
        <v>0</v>
      </c>
      <c r="N16" s="346"/>
      <c r="O16" s="152">
        <f>C16+G16+K16</f>
        <v>0</v>
      </c>
      <c r="P16" s="350">
        <f>O16+D16+H16+L16</f>
        <v>0</v>
      </c>
      <c r="Q16" s="154">
        <f>P16+E16+I16+M16</f>
        <v>0</v>
      </c>
      <c r="R16" s="103"/>
      <c r="S16" s="12"/>
      <c r="T16" s="12"/>
    </row>
    <row r="17" spans="1:20" s="28" customFormat="1" ht="18.95" customHeight="1" x14ac:dyDescent="0.4">
      <c r="A17" s="533"/>
      <c r="B17" s="526"/>
      <c r="C17" s="294"/>
      <c r="D17" s="348"/>
      <c r="E17" s="295"/>
      <c r="F17" s="349"/>
      <c r="G17" s="294"/>
      <c r="H17" s="348"/>
      <c r="I17" s="295"/>
      <c r="J17" s="349"/>
      <c r="K17" s="294"/>
      <c r="L17" s="348"/>
      <c r="M17" s="295"/>
      <c r="N17" s="346"/>
      <c r="O17" s="152"/>
      <c r="P17" s="350"/>
      <c r="Q17" s="154"/>
      <c r="S17" s="12"/>
      <c r="T17" s="12"/>
    </row>
    <row r="18" spans="1:20" s="28" customFormat="1" ht="18.95" customHeight="1" x14ac:dyDescent="0.4">
      <c r="A18" s="533"/>
      <c r="B18" s="105"/>
      <c r="C18" s="294"/>
      <c r="D18" s="348"/>
      <c r="E18" s="295" t="s">
        <v>84</v>
      </c>
      <c r="F18" s="349"/>
      <c r="G18" s="294"/>
      <c r="H18" s="348"/>
      <c r="I18" s="295" t="s">
        <v>84</v>
      </c>
      <c r="J18" s="349"/>
      <c r="K18" s="294"/>
      <c r="L18" s="348"/>
      <c r="M18" s="295" t="s">
        <v>84</v>
      </c>
      <c r="N18" s="346"/>
      <c r="O18" s="152"/>
      <c r="P18" s="350"/>
      <c r="Q18" s="154"/>
      <c r="S18" s="12"/>
      <c r="T18" s="12"/>
    </row>
    <row r="19" spans="1:20" s="28" customFormat="1" ht="18.95" customHeight="1" x14ac:dyDescent="0.4">
      <c r="A19" s="533"/>
      <c r="B19" s="547" t="str">
        <f>'Hoja de trabajo'!C51</f>
        <v>RENDIMIENTOS FINANCIEROS      U006</v>
      </c>
      <c r="C19" s="313">
        <v>0</v>
      </c>
      <c r="D19" s="344">
        <v>0</v>
      </c>
      <c r="E19" s="293">
        <v>0</v>
      </c>
      <c r="F19" s="345"/>
      <c r="G19" s="313">
        <v>0</v>
      </c>
      <c r="H19" s="344">
        <v>0</v>
      </c>
      <c r="I19" s="293">
        <v>0</v>
      </c>
      <c r="J19" s="349"/>
      <c r="K19" s="313">
        <v>0</v>
      </c>
      <c r="L19" s="344">
        <v>0</v>
      </c>
      <c r="M19" s="293">
        <v>0</v>
      </c>
      <c r="N19" s="346"/>
      <c r="O19" s="152">
        <f>C19+G19+K19</f>
        <v>0</v>
      </c>
      <c r="P19" s="350">
        <f>O19+D19+H19+L19</f>
        <v>0</v>
      </c>
      <c r="Q19" s="154">
        <f>P19+E19+I19+M19</f>
        <v>0</v>
      </c>
      <c r="R19" s="103"/>
      <c r="S19" s="12"/>
      <c r="T19" s="12"/>
    </row>
    <row r="20" spans="1:20" s="28" customFormat="1" ht="18.95" customHeight="1" x14ac:dyDescent="0.4">
      <c r="A20" s="533"/>
      <c r="B20" s="547"/>
      <c r="C20" s="294"/>
      <c r="D20" s="348"/>
      <c r="E20" s="295"/>
      <c r="F20" s="349"/>
      <c r="G20" s="294"/>
      <c r="H20" s="348"/>
      <c r="I20" s="295"/>
      <c r="J20" s="349"/>
      <c r="K20" s="294"/>
      <c r="L20" s="348"/>
      <c r="M20" s="295"/>
      <c r="N20" s="346"/>
      <c r="O20" s="152"/>
      <c r="P20" s="350"/>
      <c r="Q20" s="154"/>
      <c r="S20" s="12"/>
      <c r="T20" s="12"/>
    </row>
    <row r="21" spans="1:20" s="28" customFormat="1" ht="18.95" customHeight="1" x14ac:dyDescent="0.4">
      <c r="A21" s="533"/>
      <c r="B21" s="106"/>
      <c r="C21" s="294"/>
      <c r="D21" s="348"/>
      <c r="E21" s="295"/>
      <c r="F21" s="349"/>
      <c r="G21" s="294"/>
      <c r="H21" s="348"/>
      <c r="I21" s="295"/>
      <c r="J21" s="349"/>
      <c r="K21" s="294"/>
      <c r="L21" s="348"/>
      <c r="M21" s="295"/>
      <c r="N21" s="346"/>
      <c r="O21" s="152"/>
      <c r="P21" s="350"/>
      <c r="Q21" s="154"/>
      <c r="S21" s="12"/>
      <c r="T21" s="12"/>
    </row>
    <row r="22" spans="1:20" s="28" customFormat="1" ht="18.95" customHeight="1" x14ac:dyDescent="0.4">
      <c r="A22" s="533"/>
      <c r="B22" s="525" t="str">
        <f>'Hoja de trabajo'!C52</f>
        <v>PROGRAMA PARA EL DESARROLLO PROFESIONAL DOCENTE (PRODEP)                   S247</v>
      </c>
      <c r="C22" s="313">
        <v>0</v>
      </c>
      <c r="D22" s="344">
        <v>0</v>
      </c>
      <c r="E22" s="293">
        <v>0</v>
      </c>
      <c r="F22" s="345"/>
      <c r="G22" s="313">
        <v>0</v>
      </c>
      <c r="H22" s="344">
        <v>0</v>
      </c>
      <c r="I22" s="293">
        <v>0</v>
      </c>
      <c r="J22" s="349"/>
      <c r="K22" s="313">
        <v>0</v>
      </c>
      <c r="L22" s="344">
        <v>0</v>
      </c>
      <c r="M22" s="293">
        <v>0</v>
      </c>
      <c r="N22" s="346"/>
      <c r="O22" s="152">
        <f>C22+G22+K22</f>
        <v>0</v>
      </c>
      <c r="P22" s="350">
        <f>O22+D22+H22+L22</f>
        <v>0</v>
      </c>
      <c r="Q22" s="154">
        <f>P22+E22+I22+M22</f>
        <v>0</v>
      </c>
      <c r="R22" s="103"/>
      <c r="S22" s="12"/>
      <c r="T22" s="12"/>
    </row>
    <row r="23" spans="1:20" s="28" customFormat="1" ht="18.95" customHeight="1" x14ac:dyDescent="0.4">
      <c r="A23" s="533"/>
      <c r="B23" s="525"/>
      <c r="C23" s="294"/>
      <c r="D23" s="348"/>
      <c r="E23" s="295"/>
      <c r="F23" s="349"/>
      <c r="G23" s="294"/>
      <c r="H23" s="348"/>
      <c r="I23" s="295"/>
      <c r="J23" s="349"/>
      <c r="K23" s="294"/>
      <c r="L23" s="348"/>
      <c r="M23" s="295"/>
      <c r="N23" s="346"/>
      <c r="O23" s="152"/>
      <c r="P23" s="350"/>
      <c r="Q23" s="154"/>
      <c r="S23" s="12"/>
      <c r="T23" s="12"/>
    </row>
    <row r="24" spans="1:20" s="28" customFormat="1" ht="18.95" customHeight="1" x14ac:dyDescent="0.4">
      <c r="A24" s="533"/>
      <c r="B24" s="106"/>
      <c r="C24" s="294"/>
      <c r="D24" s="348"/>
      <c r="E24" s="295"/>
      <c r="F24" s="349"/>
      <c r="G24" s="294"/>
      <c r="H24" s="348"/>
      <c r="I24" s="295"/>
      <c r="J24" s="349"/>
      <c r="K24" s="294"/>
      <c r="L24" s="348"/>
      <c r="M24" s="295"/>
      <c r="N24" s="346"/>
      <c r="O24" s="152"/>
      <c r="P24" s="350"/>
      <c r="Q24" s="154"/>
      <c r="S24" s="12"/>
      <c r="T24" s="12"/>
    </row>
    <row r="25" spans="1:20" s="28" customFormat="1" ht="18.95" customHeight="1" x14ac:dyDescent="0.4">
      <c r="A25" s="533"/>
      <c r="B25" s="547" t="str">
        <f>'Hoja de trabajo'!C53</f>
        <v>AAA</v>
      </c>
      <c r="C25" s="313">
        <v>0</v>
      </c>
      <c r="D25" s="344">
        <v>0</v>
      </c>
      <c r="E25" s="293">
        <v>0</v>
      </c>
      <c r="F25" s="345"/>
      <c r="G25" s="313">
        <v>0</v>
      </c>
      <c r="H25" s="344">
        <v>0</v>
      </c>
      <c r="I25" s="293">
        <v>0</v>
      </c>
      <c r="J25" s="349"/>
      <c r="K25" s="313">
        <v>0</v>
      </c>
      <c r="L25" s="344">
        <v>0</v>
      </c>
      <c r="M25" s="293">
        <v>0</v>
      </c>
      <c r="N25" s="346"/>
      <c r="O25" s="152">
        <f>C25+G25+K25</f>
        <v>0</v>
      </c>
      <c r="P25" s="350">
        <f>O25+D25+H25+L25</f>
        <v>0</v>
      </c>
      <c r="Q25" s="154">
        <f>P25+E25+I25+M25</f>
        <v>0</v>
      </c>
      <c r="R25" s="103"/>
      <c r="S25" s="12"/>
      <c r="T25" s="12"/>
    </row>
    <row r="26" spans="1:20" s="28" customFormat="1" ht="18.95" customHeight="1" x14ac:dyDescent="0.4">
      <c r="A26" s="533"/>
      <c r="B26" s="547"/>
      <c r="C26" s="294"/>
      <c r="D26" s="348"/>
      <c r="E26" s="295"/>
      <c r="F26" s="349"/>
      <c r="G26" s="294"/>
      <c r="H26" s="348"/>
      <c r="I26" s="295"/>
      <c r="J26" s="349"/>
      <c r="K26" s="294"/>
      <c r="L26" s="348"/>
      <c r="M26" s="295"/>
      <c r="N26" s="346"/>
      <c r="O26" s="152"/>
      <c r="P26" s="350"/>
      <c r="Q26" s="154"/>
      <c r="S26" s="12"/>
      <c r="T26" s="12"/>
    </row>
    <row r="27" spans="1:20" s="28" customFormat="1" ht="18.95" customHeight="1" x14ac:dyDescent="0.4">
      <c r="A27" s="533"/>
      <c r="B27" s="106"/>
      <c r="C27" s="294"/>
      <c r="D27" s="348"/>
      <c r="E27" s="295"/>
      <c r="F27" s="349"/>
      <c r="G27" s="294"/>
      <c r="H27" s="348"/>
      <c r="I27" s="295"/>
      <c r="J27" s="349"/>
      <c r="K27" s="294"/>
      <c r="L27" s="348"/>
      <c r="M27" s="295"/>
      <c r="N27" s="346"/>
      <c r="O27" s="152"/>
      <c r="P27" s="350"/>
      <c r="Q27" s="154"/>
      <c r="S27" s="12"/>
      <c r="T27" s="12"/>
    </row>
    <row r="28" spans="1:20" s="28" customFormat="1" ht="18.95" customHeight="1" x14ac:dyDescent="0.4">
      <c r="A28" s="533"/>
      <c r="B28" s="525" t="str">
        <f>'Hoja de trabajo'!C54</f>
        <v>BBB</v>
      </c>
      <c r="C28" s="313">
        <v>0</v>
      </c>
      <c r="D28" s="344">
        <v>0</v>
      </c>
      <c r="E28" s="293">
        <v>0</v>
      </c>
      <c r="F28" s="345"/>
      <c r="G28" s="313">
        <v>0</v>
      </c>
      <c r="H28" s="344">
        <v>0</v>
      </c>
      <c r="I28" s="293">
        <v>0</v>
      </c>
      <c r="J28" s="349"/>
      <c r="K28" s="313">
        <v>0</v>
      </c>
      <c r="L28" s="344">
        <v>0</v>
      </c>
      <c r="M28" s="293">
        <v>0</v>
      </c>
      <c r="N28" s="346"/>
      <c r="O28" s="152">
        <f>C28+G28+K28</f>
        <v>0</v>
      </c>
      <c r="P28" s="350">
        <f>O28+D28+H28+L28</f>
        <v>0</v>
      </c>
      <c r="Q28" s="154">
        <f>P28+E28+I28+M28</f>
        <v>0</v>
      </c>
      <c r="R28" s="103"/>
      <c r="S28" s="12"/>
      <c r="T28" s="12"/>
    </row>
    <row r="29" spans="1:20" s="28" customFormat="1" ht="18.95" customHeight="1" x14ac:dyDescent="0.4">
      <c r="A29" s="533"/>
      <c r="B29" s="525"/>
      <c r="C29" s="294"/>
      <c r="D29" s="348"/>
      <c r="E29" s="295"/>
      <c r="F29" s="349"/>
      <c r="G29" s="294"/>
      <c r="H29" s="348"/>
      <c r="I29" s="295"/>
      <c r="J29" s="349"/>
      <c r="K29" s="294"/>
      <c r="L29" s="348"/>
      <c r="M29" s="295"/>
      <c r="N29" s="346"/>
      <c r="O29" s="152"/>
      <c r="P29" s="350"/>
      <c r="Q29" s="154"/>
      <c r="S29" s="12"/>
      <c r="T29" s="12"/>
    </row>
    <row r="30" spans="1:20" s="28" customFormat="1" ht="18.95" customHeight="1" x14ac:dyDescent="0.4">
      <c r="A30" s="533"/>
      <c r="B30" s="107"/>
      <c r="C30" s="294"/>
      <c r="D30" s="348"/>
      <c r="E30" s="295"/>
      <c r="F30" s="349"/>
      <c r="G30" s="294"/>
      <c r="H30" s="348"/>
      <c r="I30" s="295"/>
      <c r="J30" s="349"/>
      <c r="K30" s="294"/>
      <c r="L30" s="348"/>
      <c r="M30" s="295"/>
      <c r="N30" s="346"/>
      <c r="O30" s="152"/>
      <c r="P30" s="350"/>
      <c r="Q30" s="154"/>
      <c r="S30" s="12"/>
      <c r="T30" s="12"/>
    </row>
    <row r="31" spans="1:20" s="28" customFormat="1" ht="18.95" customHeight="1" x14ac:dyDescent="0.4">
      <c r="A31" s="533"/>
      <c r="B31" s="525" t="str">
        <f>'Hoja de trabajo'!C55</f>
        <v>CCC</v>
      </c>
      <c r="C31" s="313">
        <v>0</v>
      </c>
      <c r="D31" s="344">
        <v>0</v>
      </c>
      <c r="E31" s="293">
        <v>0</v>
      </c>
      <c r="F31" s="345"/>
      <c r="G31" s="313">
        <v>0</v>
      </c>
      <c r="H31" s="344">
        <v>0</v>
      </c>
      <c r="I31" s="293">
        <v>0</v>
      </c>
      <c r="J31" s="349"/>
      <c r="K31" s="313">
        <v>0</v>
      </c>
      <c r="L31" s="344">
        <v>0</v>
      </c>
      <c r="M31" s="293">
        <v>0</v>
      </c>
      <c r="N31" s="346"/>
      <c r="O31" s="152">
        <f>C31+G31+K31</f>
        <v>0</v>
      </c>
      <c r="P31" s="350">
        <f>O31+D31+H31+L31</f>
        <v>0</v>
      </c>
      <c r="Q31" s="154">
        <f>P31+E31+I31+M31</f>
        <v>0</v>
      </c>
      <c r="R31" s="103"/>
      <c r="S31" s="12"/>
      <c r="T31" s="12"/>
    </row>
    <row r="32" spans="1:20" s="28" customFormat="1" ht="18.95" customHeight="1" x14ac:dyDescent="0.4">
      <c r="A32" s="533"/>
      <c r="B32" s="525"/>
      <c r="C32" s="189"/>
      <c r="D32" s="161"/>
      <c r="E32" s="165"/>
      <c r="F32" s="161"/>
      <c r="G32" s="189"/>
      <c r="H32" s="161"/>
      <c r="I32" s="165"/>
      <c r="J32" s="161"/>
      <c r="K32" s="190"/>
      <c r="L32" s="183"/>
      <c r="M32" s="169"/>
      <c r="N32" s="183"/>
      <c r="O32" s="190"/>
      <c r="P32" s="183"/>
      <c r="Q32" s="191"/>
      <c r="S32" s="12"/>
      <c r="T32" s="12"/>
    </row>
    <row r="33" spans="1:20" s="28" customFormat="1" ht="18.95" customHeight="1" thickBot="1" x14ac:dyDescent="0.45">
      <c r="A33" s="534"/>
      <c r="B33" s="108"/>
      <c r="C33" s="192"/>
      <c r="D33" s="185"/>
      <c r="E33" s="193"/>
      <c r="F33" s="185"/>
      <c r="G33" s="192"/>
      <c r="H33" s="185"/>
      <c r="I33" s="193"/>
      <c r="J33" s="185"/>
      <c r="K33" s="194"/>
      <c r="L33" s="186"/>
      <c r="M33" s="195"/>
      <c r="N33" s="186"/>
      <c r="O33" s="194"/>
      <c r="P33" s="186"/>
      <c r="Q33" s="196"/>
      <c r="S33" s="12"/>
      <c r="T33" s="12"/>
    </row>
    <row r="34" spans="1:20" s="28" customFormat="1" x14ac:dyDescent="0.4">
      <c r="A34" s="109"/>
      <c r="B34" s="61"/>
      <c r="C34" s="161"/>
      <c r="D34" s="161"/>
      <c r="E34" s="161"/>
      <c r="F34" s="161"/>
      <c r="G34" s="161"/>
      <c r="H34" s="161"/>
      <c r="I34" s="161"/>
      <c r="J34" s="161"/>
      <c r="K34" s="183"/>
      <c r="L34" s="183"/>
      <c r="M34" s="183"/>
      <c r="N34" s="183"/>
      <c r="O34" s="183"/>
      <c r="P34" s="183"/>
      <c r="Q34" s="197"/>
      <c r="S34" s="12"/>
      <c r="T34" s="12"/>
    </row>
    <row r="35" spans="1:20" s="28" customFormat="1" x14ac:dyDescent="0.4">
      <c r="A35" s="62"/>
      <c r="B35" s="61"/>
      <c r="C35" s="161"/>
      <c r="D35" s="161"/>
      <c r="E35" s="161"/>
      <c r="F35" s="161"/>
      <c r="G35" s="161"/>
      <c r="H35" s="161"/>
      <c r="I35" s="161"/>
      <c r="J35" s="161"/>
      <c r="K35" s="183"/>
      <c r="L35" s="183"/>
      <c r="M35" s="183"/>
      <c r="N35" s="183"/>
      <c r="O35" s="183"/>
      <c r="P35" s="183"/>
      <c r="Q35" s="191"/>
      <c r="S35" s="12"/>
      <c r="T35" s="12"/>
    </row>
    <row r="36" spans="1:20" s="28" customFormat="1" ht="31.5" thickBot="1" x14ac:dyDescent="0.45">
      <c r="A36" s="64"/>
      <c r="B36" s="351" t="s">
        <v>182</v>
      </c>
      <c r="C36" s="198">
        <f>C12+C16</f>
        <v>0</v>
      </c>
      <c r="D36" s="198">
        <f>D12+D16</f>
        <v>0</v>
      </c>
      <c r="E36" s="198">
        <f>E12+E16</f>
        <v>0</v>
      </c>
      <c r="F36" s="349"/>
      <c r="G36" s="198">
        <f>G12+G16</f>
        <v>0</v>
      </c>
      <c r="H36" s="198">
        <f>H12+H16</f>
        <v>0</v>
      </c>
      <c r="I36" s="198">
        <f>I12+I16</f>
        <v>0</v>
      </c>
      <c r="J36" s="349"/>
      <c r="K36" s="198">
        <f>K12+K16</f>
        <v>0</v>
      </c>
      <c r="L36" s="198">
        <f>L12+L16</f>
        <v>0</v>
      </c>
      <c r="M36" s="198">
        <f>M12+M16</f>
        <v>0</v>
      </c>
      <c r="N36" s="350"/>
      <c r="O36" s="198">
        <f>O12+O16</f>
        <v>0</v>
      </c>
      <c r="P36" s="198">
        <f>P12+P16</f>
        <v>0</v>
      </c>
      <c r="Q36" s="199">
        <f>Q12+Q16</f>
        <v>0</v>
      </c>
      <c r="R36" s="110"/>
      <c r="S36" s="12"/>
      <c r="T36" s="12"/>
    </row>
    <row r="37" spans="1:20" s="28" customFormat="1" ht="18" thickTop="1" x14ac:dyDescent="0.4">
      <c r="A37" s="64"/>
      <c r="B37" s="351"/>
      <c r="C37" s="349"/>
      <c r="D37" s="349"/>
      <c r="E37" s="349"/>
      <c r="F37" s="349"/>
      <c r="G37" s="349"/>
      <c r="H37" s="349"/>
      <c r="I37" s="349"/>
      <c r="J37" s="349"/>
      <c r="K37" s="349"/>
      <c r="L37" s="349"/>
      <c r="M37" s="349"/>
      <c r="N37" s="350"/>
      <c r="O37" s="349"/>
      <c r="P37" s="349"/>
      <c r="Q37" s="200"/>
      <c r="R37" s="110"/>
      <c r="S37" s="12"/>
      <c r="T37" s="12"/>
    </row>
    <row r="38" spans="1:20" s="28" customFormat="1" ht="31.5" customHeight="1" thickBot="1" x14ac:dyDescent="0.45">
      <c r="A38" s="64"/>
      <c r="B38" s="351" t="s">
        <v>169</v>
      </c>
      <c r="C38" s="198">
        <f>+C12+C16+C19+C22+C25+C28+C31</f>
        <v>0</v>
      </c>
      <c r="D38" s="198">
        <f>+D12+D16+D19+D22+D25+D28+D31</f>
        <v>0</v>
      </c>
      <c r="E38" s="198">
        <f>+E12+E16+E19+E22+E25+E28+E31</f>
        <v>0</v>
      </c>
      <c r="F38" s="349"/>
      <c r="G38" s="198">
        <f>+G12+G16+G19+G22+G25+G28+G31</f>
        <v>0</v>
      </c>
      <c r="H38" s="198">
        <f>+H12+H16+H19+H22+H25+H28+H31</f>
        <v>0</v>
      </c>
      <c r="I38" s="198">
        <f>+I12+I16+I19+I22+I25+I28+I31</f>
        <v>0</v>
      </c>
      <c r="J38" s="349"/>
      <c r="K38" s="198">
        <f>+K12+K16+K19+K22+K25+K28+K31</f>
        <v>0</v>
      </c>
      <c r="L38" s="198">
        <f>+L12+L16+L19+L22+L25+L28+L31</f>
        <v>0</v>
      </c>
      <c r="M38" s="198">
        <f>+M12+M16+M19+M22+M25+M28+M31</f>
        <v>0</v>
      </c>
      <c r="N38" s="350"/>
      <c r="O38" s="198">
        <f>+O12+O16+O19+O22+O25+O28+O31</f>
        <v>0</v>
      </c>
      <c r="P38" s="198">
        <f>+P12+P16+P19+P22+P25+P28+P31</f>
        <v>0</v>
      </c>
      <c r="Q38" s="199">
        <f>+Q12+Q16+Q19+Q22+Q25+Q28+Q31</f>
        <v>0</v>
      </c>
      <c r="R38" s="110"/>
      <c r="S38" s="12"/>
      <c r="T38" s="12"/>
    </row>
    <row r="39" spans="1:20" s="28" customFormat="1" ht="18" thickTop="1" x14ac:dyDescent="0.4">
      <c r="A39" s="111"/>
      <c r="B39" s="352"/>
      <c r="C39" s="353"/>
      <c r="D39" s="353"/>
      <c r="E39" s="353"/>
      <c r="F39" s="353"/>
      <c r="G39" s="353"/>
      <c r="H39" s="353"/>
      <c r="I39" s="353"/>
      <c r="J39" s="353"/>
      <c r="K39" s="353"/>
      <c r="L39" s="353"/>
      <c r="M39" s="353"/>
      <c r="N39" s="353"/>
      <c r="O39" s="353"/>
      <c r="P39" s="353"/>
      <c r="Q39" s="320"/>
      <c r="S39" s="12"/>
      <c r="T39" s="12"/>
    </row>
    <row r="40" spans="1:20" s="28" customFormat="1" ht="31.5" customHeight="1" x14ac:dyDescent="0.4">
      <c r="A40" s="64"/>
      <c r="B40" s="351" t="s">
        <v>57</v>
      </c>
      <c r="C40" s="349">
        <f>C38</f>
        <v>0</v>
      </c>
      <c r="D40" s="349">
        <f>D38+C40</f>
        <v>0</v>
      </c>
      <c r="E40" s="349">
        <f>E38+D40</f>
        <v>0</v>
      </c>
      <c r="F40" s="349"/>
      <c r="G40" s="349">
        <f>G38</f>
        <v>0</v>
      </c>
      <c r="H40" s="349">
        <f>H38+G40</f>
        <v>0</v>
      </c>
      <c r="I40" s="349">
        <f>I38+H40</f>
        <v>0</v>
      </c>
      <c r="J40" s="349"/>
      <c r="K40" s="349">
        <f>K38</f>
        <v>0</v>
      </c>
      <c r="L40" s="349">
        <f>L38+K40</f>
        <v>0</v>
      </c>
      <c r="M40" s="349">
        <f>M38+L40</f>
        <v>0</v>
      </c>
      <c r="N40" s="350"/>
      <c r="O40" s="349">
        <f>C38+G38+K38</f>
        <v>0</v>
      </c>
      <c r="P40" s="349">
        <f>D38+H38+L38+O40</f>
        <v>0</v>
      </c>
      <c r="Q40" s="201">
        <f>E38+I38+M38+P40</f>
        <v>0</v>
      </c>
      <c r="R40" s="110"/>
      <c r="S40" s="12"/>
      <c r="T40" s="12"/>
    </row>
    <row r="41" spans="1:20" s="28" customFormat="1" x14ac:dyDescent="0.4">
      <c r="A41" s="64"/>
      <c r="B41" s="351"/>
      <c r="C41" s="349"/>
      <c r="D41" s="349"/>
      <c r="E41" s="349"/>
      <c r="F41" s="349"/>
      <c r="G41" s="349"/>
      <c r="H41" s="349"/>
      <c r="I41" s="349"/>
      <c r="J41" s="349"/>
      <c r="K41" s="349"/>
      <c r="L41" s="349"/>
      <c r="M41" s="349"/>
      <c r="N41" s="350"/>
      <c r="O41" s="349"/>
      <c r="P41" s="349"/>
      <c r="Q41" s="201"/>
      <c r="R41" s="112"/>
      <c r="S41" s="12"/>
      <c r="T41" s="12"/>
    </row>
    <row r="42" spans="1:20" s="13" customFormat="1" ht="31.5" customHeight="1" x14ac:dyDescent="0.4">
      <c r="A42" s="64"/>
      <c r="B42" s="354" t="s">
        <v>58</v>
      </c>
      <c r="C42" s="355"/>
      <c r="D42" s="355"/>
      <c r="E42" s="355">
        <f>C38+D38+E38</f>
        <v>0</v>
      </c>
      <c r="F42" s="355"/>
      <c r="G42" s="355"/>
      <c r="H42" s="355"/>
      <c r="I42" s="355">
        <f>G38+H38+I38</f>
        <v>0</v>
      </c>
      <c r="J42" s="355"/>
      <c r="K42" s="355"/>
      <c r="L42" s="355"/>
      <c r="M42" s="355">
        <f>K38+L38+M38</f>
        <v>0</v>
      </c>
      <c r="N42" s="355"/>
      <c r="O42" s="355"/>
      <c r="P42" s="355"/>
      <c r="Q42" s="321">
        <f>E42+I42+M42</f>
        <v>0</v>
      </c>
      <c r="R42" s="292"/>
      <c r="S42" s="12"/>
      <c r="T42" s="12"/>
    </row>
    <row r="43" spans="1:20" s="28" customFormat="1" x14ac:dyDescent="0.4">
      <c r="A43" s="62"/>
      <c r="B43" s="61"/>
      <c r="C43" s="161"/>
      <c r="D43" s="161"/>
      <c r="E43" s="161"/>
      <c r="F43" s="161"/>
      <c r="G43" s="161"/>
      <c r="H43" s="161"/>
      <c r="I43" s="161"/>
      <c r="J43" s="161"/>
      <c r="K43" s="161"/>
      <c r="L43" s="161"/>
      <c r="M43" s="161"/>
      <c r="N43" s="161"/>
      <c r="O43" s="161"/>
      <c r="P43" s="161"/>
      <c r="Q43" s="202"/>
      <c r="R43" s="12"/>
      <c r="S43" s="12"/>
      <c r="T43" s="12"/>
    </row>
    <row r="44" spans="1:20" s="28" customFormat="1" x14ac:dyDescent="0.4">
      <c r="A44" s="65"/>
      <c r="B44" s="12"/>
      <c r="C44" s="356"/>
      <c r="D44" s="356"/>
      <c r="E44" s="356"/>
      <c r="F44" s="356"/>
      <c r="G44" s="356"/>
      <c r="H44" s="356"/>
      <c r="I44" s="356"/>
      <c r="J44" s="356"/>
      <c r="K44" s="356"/>
      <c r="L44" s="356"/>
      <c r="M44" s="356"/>
      <c r="N44" s="356"/>
      <c r="O44" s="356"/>
      <c r="P44" s="356"/>
      <c r="Q44" s="188"/>
      <c r="R44" s="12"/>
      <c r="S44" s="12"/>
      <c r="T44" s="12"/>
    </row>
    <row r="45" spans="1:20" ht="18" thickBot="1" x14ac:dyDescent="0.45">
      <c r="A45" s="73"/>
      <c r="B45" s="74"/>
      <c r="C45" s="203"/>
      <c r="D45" s="203"/>
      <c r="E45" s="203"/>
      <c r="F45" s="203"/>
      <c r="G45" s="203"/>
      <c r="H45" s="203"/>
      <c r="I45" s="203"/>
      <c r="J45" s="203"/>
      <c r="K45" s="203"/>
      <c r="L45" s="203"/>
      <c r="M45" s="203"/>
      <c r="N45" s="203"/>
      <c r="O45" s="203"/>
      <c r="P45" s="203"/>
      <c r="Q45" s="204"/>
    </row>
    <row r="46" spans="1:20" s="28" customFormat="1" x14ac:dyDescent="0.4">
      <c r="A46" s="12"/>
      <c r="B46" s="12"/>
      <c r="C46" s="12"/>
      <c r="D46" s="12"/>
      <c r="E46" s="12"/>
      <c r="F46" s="12"/>
      <c r="G46" s="12"/>
      <c r="H46" s="12"/>
      <c r="I46" s="12"/>
      <c r="J46" s="12"/>
      <c r="K46" s="12"/>
      <c r="L46" s="12"/>
      <c r="M46" s="12"/>
      <c r="N46" s="12"/>
      <c r="O46" s="12"/>
      <c r="P46" s="12"/>
      <c r="Q46" s="12"/>
      <c r="R46" s="12"/>
      <c r="S46" s="12"/>
      <c r="T46" s="12"/>
    </row>
    <row r="47" spans="1:20" s="28" customFormat="1" x14ac:dyDescent="0.4">
      <c r="A47" s="12"/>
      <c r="B47" s="12"/>
      <c r="C47" s="12"/>
      <c r="D47" s="12"/>
      <c r="E47" s="12"/>
      <c r="F47" s="12"/>
      <c r="G47" s="12"/>
      <c r="H47" s="12"/>
      <c r="I47" s="12"/>
      <c r="J47" s="12"/>
      <c r="K47" s="12"/>
      <c r="L47" s="12"/>
      <c r="M47" s="12"/>
      <c r="N47" s="12"/>
      <c r="O47" s="12"/>
      <c r="P47" s="12"/>
      <c r="Q47" s="12"/>
      <c r="R47" s="12"/>
      <c r="S47" s="12"/>
      <c r="T47" s="12"/>
    </row>
    <row r="48" spans="1:20" s="28" customFormat="1" ht="17.25" customHeight="1" x14ac:dyDescent="0.4">
      <c r="A48" s="12"/>
      <c r="B48" s="12"/>
      <c r="C48" s="12"/>
      <c r="D48" s="12"/>
      <c r="E48" s="12"/>
      <c r="F48" s="12"/>
      <c r="G48" s="12"/>
      <c r="H48" s="12"/>
      <c r="I48" s="12"/>
      <c r="J48" s="12"/>
      <c r="K48" s="12"/>
      <c r="L48" s="12"/>
      <c r="M48" s="12"/>
      <c r="N48" s="12"/>
      <c r="O48" s="12"/>
      <c r="P48" s="12"/>
      <c r="Q48" s="12"/>
      <c r="R48" s="12"/>
      <c r="S48" s="12"/>
      <c r="T48" s="12"/>
    </row>
    <row r="49" spans="1:20" s="28" customFormat="1" ht="17.25" customHeight="1" x14ac:dyDescent="0.4">
      <c r="A49" s="12"/>
      <c r="B49" s="12"/>
      <c r="C49" s="12"/>
      <c r="D49" s="12"/>
      <c r="E49" s="12"/>
      <c r="F49" s="12"/>
      <c r="G49" s="12"/>
      <c r="H49" s="12"/>
      <c r="I49" s="12"/>
      <c r="J49" s="12"/>
      <c r="K49" s="12"/>
      <c r="L49" s="12"/>
      <c r="M49" s="12"/>
      <c r="N49" s="12"/>
      <c r="O49" s="12"/>
      <c r="P49" s="12"/>
      <c r="Q49" s="12"/>
      <c r="R49" s="12"/>
      <c r="S49" s="12"/>
      <c r="T49" s="12"/>
    </row>
    <row r="50" spans="1:20" s="28" customFormat="1" ht="17.25" customHeight="1" x14ac:dyDescent="0.4">
      <c r="A50" s="12"/>
      <c r="B50" s="12"/>
      <c r="C50" s="12"/>
      <c r="D50" s="12"/>
      <c r="E50" s="12"/>
      <c r="F50" s="12"/>
      <c r="G50" s="12"/>
      <c r="H50" s="12"/>
      <c r="I50" s="12"/>
      <c r="J50" s="12"/>
      <c r="K50" s="12"/>
      <c r="L50" s="12"/>
      <c r="M50" s="12"/>
      <c r="N50" s="12"/>
      <c r="O50" s="12"/>
      <c r="P50" s="12"/>
      <c r="Q50" s="12"/>
      <c r="R50" s="12"/>
      <c r="S50" s="12"/>
      <c r="T50" s="12"/>
    </row>
    <row r="51" spans="1:20" s="28" customFormat="1" ht="12.75" customHeight="1" x14ac:dyDescent="0.4">
      <c r="A51" s="12"/>
      <c r="B51" s="12"/>
      <c r="C51" s="12"/>
      <c r="D51" s="12"/>
      <c r="E51" s="12"/>
      <c r="F51" s="12"/>
      <c r="G51" s="12"/>
      <c r="H51" s="12"/>
      <c r="I51" s="12"/>
      <c r="J51" s="12"/>
      <c r="K51" s="12"/>
      <c r="L51" s="12"/>
      <c r="M51" s="12"/>
      <c r="N51" s="12"/>
      <c r="O51" s="12"/>
      <c r="P51" s="12"/>
      <c r="Q51" s="12"/>
      <c r="R51" s="12"/>
      <c r="S51" s="12"/>
      <c r="T51" s="12"/>
    </row>
    <row r="52" spans="1:20" s="28" customFormat="1" ht="13.5" customHeight="1" x14ac:dyDescent="0.4">
      <c r="A52" s="12"/>
      <c r="B52" s="12"/>
      <c r="C52" s="12"/>
      <c r="D52" s="12"/>
      <c r="E52" s="12"/>
      <c r="F52" s="12"/>
      <c r="G52" s="554"/>
      <c r="H52" s="554"/>
      <c r="I52" s="554"/>
      <c r="J52" s="12"/>
      <c r="K52" s="12"/>
      <c r="L52" s="12"/>
      <c r="M52" s="12"/>
      <c r="N52" s="12"/>
      <c r="O52" s="554"/>
      <c r="P52" s="554"/>
      <c r="Q52" s="554"/>
      <c r="R52" s="12"/>
      <c r="S52" s="12"/>
      <c r="T52" s="12"/>
    </row>
    <row r="53" spans="1:20" s="28" customFormat="1" x14ac:dyDescent="0.4">
      <c r="A53" s="12"/>
      <c r="B53" s="114" t="s">
        <v>31</v>
      </c>
      <c r="C53" s="12"/>
      <c r="D53" s="12"/>
      <c r="E53" s="12"/>
      <c r="F53" s="12"/>
      <c r="G53" s="555" t="s">
        <v>32</v>
      </c>
      <c r="H53" s="555"/>
      <c r="I53" s="555"/>
      <c r="J53" s="12"/>
      <c r="K53" s="12"/>
      <c r="L53" s="12"/>
      <c r="M53" s="12"/>
      <c r="N53" s="12"/>
      <c r="O53" s="555" t="s">
        <v>33</v>
      </c>
      <c r="P53" s="555"/>
      <c r="Q53" s="555"/>
      <c r="R53" s="12"/>
      <c r="S53" s="12"/>
      <c r="T53" s="12"/>
    </row>
    <row r="54" spans="1:20" s="28" customFormat="1" x14ac:dyDescent="0.4">
      <c r="A54" s="12"/>
      <c r="B54" s="12"/>
      <c r="C54" s="12"/>
      <c r="D54" s="12"/>
      <c r="E54" s="12"/>
      <c r="F54" s="12"/>
      <c r="G54" s="12"/>
      <c r="H54" s="12"/>
      <c r="I54" s="12"/>
      <c r="J54" s="12"/>
      <c r="K54" s="12"/>
      <c r="L54" s="12"/>
      <c r="M54" s="12"/>
      <c r="N54" s="12"/>
      <c r="O54" s="12"/>
      <c r="P54" s="12"/>
      <c r="Q54" s="12"/>
      <c r="R54" s="12"/>
      <c r="S54" s="71"/>
      <c r="T54" s="71"/>
    </row>
  </sheetData>
  <mergeCells count="21">
    <mergeCell ref="O7:Q8"/>
    <mergeCell ref="G52:I52"/>
    <mergeCell ref="O52:Q52"/>
    <mergeCell ref="G53:I53"/>
    <mergeCell ref="O53:Q53"/>
    <mergeCell ref="O6:Q6"/>
    <mergeCell ref="B28:B29"/>
    <mergeCell ref="B31:B32"/>
    <mergeCell ref="B16:B17"/>
    <mergeCell ref="G8:I8"/>
    <mergeCell ref="A6:M6"/>
    <mergeCell ref="B12:B13"/>
    <mergeCell ref="A12:A33"/>
    <mergeCell ref="A7:A9"/>
    <mergeCell ref="B7:B9"/>
    <mergeCell ref="C7:M7"/>
    <mergeCell ref="C8:E8"/>
    <mergeCell ref="K8:M8"/>
    <mergeCell ref="B25:B26"/>
    <mergeCell ref="B19:B20"/>
    <mergeCell ref="B22:B2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heetViews>
  <sheetFormatPr baseColWidth="10" defaultColWidth="11.42578125" defaultRowHeight="17.25" x14ac:dyDescent="0.4"/>
  <cols>
    <col min="1" max="1" width="20.85546875" style="12" customWidth="1"/>
    <col min="2" max="2" width="37.5703125" style="12" customWidth="1"/>
    <col min="3" max="3" width="11.7109375" style="12" customWidth="1"/>
    <col min="4" max="4" width="12.85546875" style="12" customWidth="1"/>
    <col min="5" max="5" width="13" style="12" customWidth="1"/>
    <col min="6" max="6" width="0.85546875" style="12" customWidth="1"/>
    <col min="7" max="8" width="12.28515625" style="12" customWidth="1"/>
    <col min="9" max="9" width="12.7109375" style="12" customWidth="1"/>
    <col min="10" max="10" width="0.85546875" style="12" customWidth="1"/>
    <col min="11" max="11" width="11.85546875" style="12" customWidth="1"/>
    <col min="12" max="13" width="12.7109375" style="12" customWidth="1"/>
    <col min="14" max="14" width="0.85546875" style="12" customWidth="1"/>
    <col min="15" max="15" width="13.5703125" style="12" customWidth="1"/>
    <col min="16" max="16" width="13.28515625" style="12" customWidth="1"/>
    <col min="17" max="17" width="16" style="12" customWidth="1"/>
    <col min="18" max="18" width="1.5703125" style="12" customWidth="1"/>
    <col min="19" max="16384" width="11.42578125" style="12"/>
  </cols>
  <sheetData>
    <row r="1" spans="1:20" s="69" customFormat="1" ht="18.75" customHeight="1" x14ac:dyDescent="0.2">
      <c r="A1" s="50" t="s">
        <v>37</v>
      </c>
      <c r="B1" s="51"/>
      <c r="C1" s="51"/>
      <c r="D1" s="51"/>
      <c r="E1" s="51"/>
      <c r="F1" s="51"/>
      <c r="G1" s="51"/>
      <c r="H1" s="51"/>
      <c r="I1" s="51"/>
      <c r="J1" s="51"/>
      <c r="K1" s="51"/>
      <c r="L1" s="51"/>
      <c r="M1" s="51"/>
      <c r="N1" s="51"/>
      <c r="O1" s="51"/>
      <c r="P1" s="51"/>
      <c r="Q1" s="85"/>
      <c r="R1" s="86"/>
    </row>
    <row r="2" spans="1:20" s="69" customFormat="1" ht="15.95" customHeight="1" x14ac:dyDescent="0.2">
      <c r="A2" s="54" t="s">
        <v>143</v>
      </c>
      <c r="B2" s="55"/>
      <c r="C2" s="55"/>
      <c r="D2" s="55"/>
      <c r="E2" s="55"/>
      <c r="F2" s="55"/>
      <c r="G2" s="55"/>
      <c r="H2" s="55"/>
      <c r="I2" s="55"/>
      <c r="J2" s="55"/>
      <c r="K2" s="55"/>
      <c r="L2" s="55"/>
      <c r="M2" s="55"/>
      <c r="N2" s="55"/>
      <c r="O2" s="55"/>
      <c r="P2" s="55"/>
      <c r="Q2" s="88"/>
      <c r="R2" s="86"/>
    </row>
    <row r="3" spans="1:20" s="69" customFormat="1" ht="15.95" customHeight="1" x14ac:dyDescent="0.2">
      <c r="A3" s="90" t="s">
        <v>76</v>
      </c>
      <c r="B3" s="55"/>
      <c r="C3" s="55"/>
      <c r="D3" s="55"/>
      <c r="E3" s="55"/>
      <c r="F3" s="55"/>
      <c r="G3" s="55"/>
      <c r="H3" s="55"/>
      <c r="I3" s="55"/>
      <c r="J3" s="55"/>
      <c r="K3" s="55"/>
      <c r="L3" s="55"/>
      <c r="M3" s="55"/>
      <c r="N3" s="55"/>
      <c r="O3" s="55"/>
      <c r="P3" s="55"/>
      <c r="Q3" s="88"/>
      <c r="R3" s="86"/>
    </row>
    <row r="4" spans="1:20" s="69" customFormat="1" ht="15.95" customHeight="1" x14ac:dyDescent="0.2">
      <c r="A4" s="90" t="s">
        <v>39</v>
      </c>
      <c r="B4" s="55"/>
      <c r="C4" s="55"/>
      <c r="D4" s="55"/>
      <c r="E4" s="55"/>
      <c r="F4" s="55"/>
      <c r="G4" s="55"/>
      <c r="H4" s="55"/>
      <c r="I4" s="55"/>
      <c r="J4" s="55"/>
      <c r="K4" s="55"/>
      <c r="L4" s="55"/>
      <c r="M4" s="55"/>
      <c r="N4" s="55"/>
      <c r="O4" s="55"/>
      <c r="P4" s="55"/>
      <c r="Q4" s="88"/>
      <c r="R4" s="86"/>
    </row>
    <row r="5" spans="1:20" s="69" customFormat="1" ht="15.95" customHeight="1" x14ac:dyDescent="0.2">
      <c r="A5" s="54" t="s">
        <v>142</v>
      </c>
      <c r="B5" s="55"/>
      <c r="C5" s="55"/>
      <c r="D5" s="55"/>
      <c r="E5" s="55"/>
      <c r="F5" s="55"/>
      <c r="G5" s="55"/>
      <c r="H5" s="55"/>
      <c r="I5" s="55"/>
      <c r="J5" s="55"/>
      <c r="K5" s="55"/>
      <c r="L5" s="55"/>
      <c r="M5" s="55"/>
      <c r="N5" s="55"/>
      <c r="O5" s="55"/>
      <c r="P5" s="55"/>
      <c r="Q5" s="88"/>
      <c r="R5" s="86"/>
    </row>
    <row r="6" spans="1:20" s="69" customFormat="1" ht="24" x14ac:dyDescent="0.2">
      <c r="A6" s="530" t="s">
        <v>3</v>
      </c>
      <c r="B6" s="523"/>
      <c r="C6" s="523"/>
      <c r="D6" s="523"/>
      <c r="E6" s="523"/>
      <c r="F6" s="523"/>
      <c r="G6" s="523"/>
      <c r="H6" s="523"/>
      <c r="I6" s="523"/>
      <c r="J6" s="523"/>
      <c r="K6" s="523"/>
      <c r="L6" s="523"/>
      <c r="M6" s="531"/>
      <c r="N6" s="296"/>
      <c r="O6" s="522" t="s">
        <v>148</v>
      </c>
      <c r="P6" s="523"/>
      <c r="Q6" s="524"/>
      <c r="R6" s="297"/>
    </row>
    <row r="7" spans="1:20" s="69" customFormat="1" ht="12.75" customHeight="1" x14ac:dyDescent="0.2">
      <c r="A7" s="556" t="s">
        <v>61</v>
      </c>
      <c r="B7" s="538" t="s">
        <v>80</v>
      </c>
      <c r="C7" s="540" t="s">
        <v>81</v>
      </c>
      <c r="D7" s="541"/>
      <c r="E7" s="541"/>
      <c r="F7" s="541"/>
      <c r="G7" s="541"/>
      <c r="H7" s="541"/>
      <c r="I7" s="541"/>
      <c r="J7" s="541"/>
      <c r="K7" s="541"/>
      <c r="L7" s="541"/>
      <c r="M7" s="542"/>
      <c r="N7" s="298"/>
      <c r="O7" s="548" t="s">
        <v>149</v>
      </c>
      <c r="P7" s="549"/>
      <c r="Q7" s="550"/>
      <c r="R7" s="91"/>
    </row>
    <row r="8" spans="1:20" s="69" customFormat="1" ht="12.75" customHeight="1" x14ac:dyDescent="0.2">
      <c r="A8" s="536"/>
      <c r="B8" s="538"/>
      <c r="C8" s="543" t="s">
        <v>77</v>
      </c>
      <c r="D8" s="528"/>
      <c r="E8" s="529"/>
      <c r="F8" s="92"/>
      <c r="G8" s="527" t="s">
        <v>78</v>
      </c>
      <c r="H8" s="528"/>
      <c r="I8" s="529"/>
      <c r="J8" s="93"/>
      <c r="K8" s="544" t="s">
        <v>79</v>
      </c>
      <c r="L8" s="545"/>
      <c r="M8" s="546"/>
      <c r="N8" s="342"/>
      <c r="O8" s="551"/>
      <c r="P8" s="552"/>
      <c r="Q8" s="553"/>
      <c r="R8" s="91"/>
    </row>
    <row r="9" spans="1:20" s="69" customFormat="1" x14ac:dyDescent="0.2">
      <c r="A9" s="537"/>
      <c r="B9" s="539"/>
      <c r="C9" s="16" t="s">
        <v>46</v>
      </c>
      <c r="D9" s="16" t="s">
        <v>47</v>
      </c>
      <c r="E9" s="16" t="s">
        <v>48</v>
      </c>
      <c r="F9" s="94"/>
      <c r="G9" s="16" t="s">
        <v>46</v>
      </c>
      <c r="H9" s="16" t="s">
        <v>47</v>
      </c>
      <c r="I9" s="16" t="s">
        <v>48</v>
      </c>
      <c r="J9" s="94"/>
      <c r="K9" s="16" t="s">
        <v>46</v>
      </c>
      <c r="L9" s="16" t="s">
        <v>47</v>
      </c>
      <c r="M9" s="16" t="s">
        <v>48</v>
      </c>
      <c r="N9" s="343"/>
      <c r="O9" s="95" t="s">
        <v>85</v>
      </c>
      <c r="P9" s="95" t="s">
        <v>86</v>
      </c>
      <c r="Q9" s="96" t="s">
        <v>87</v>
      </c>
      <c r="R9" s="97"/>
    </row>
    <row r="10" spans="1:20" x14ac:dyDescent="0.4">
      <c r="A10" s="98"/>
      <c r="B10" s="25"/>
      <c r="C10" s="26"/>
      <c r="D10" s="61"/>
      <c r="E10" s="27"/>
      <c r="F10" s="61"/>
      <c r="G10" s="26"/>
      <c r="H10" s="61"/>
      <c r="I10" s="27"/>
      <c r="J10" s="61"/>
      <c r="K10" s="26"/>
      <c r="L10" s="61"/>
      <c r="M10" s="27"/>
      <c r="N10" s="61"/>
      <c r="O10" s="23"/>
      <c r="P10" s="24"/>
      <c r="Q10" s="99"/>
    </row>
    <row r="11" spans="1:20" s="28" customFormat="1" ht="15" customHeight="1" x14ac:dyDescent="0.4">
      <c r="A11" s="100"/>
      <c r="B11" s="101"/>
      <c r="C11" s="26"/>
      <c r="D11" s="61"/>
      <c r="E11" s="27"/>
      <c r="F11" s="61"/>
      <c r="G11" s="26"/>
      <c r="H11" s="61"/>
      <c r="I11" s="27"/>
      <c r="J11" s="61"/>
      <c r="K11" s="26"/>
      <c r="L11" s="61"/>
      <c r="M11" s="27"/>
      <c r="N11" s="61"/>
      <c r="O11" s="102"/>
      <c r="P11" s="63"/>
      <c r="Q11" s="42"/>
      <c r="S11" s="12"/>
      <c r="T11" s="12"/>
    </row>
    <row r="12" spans="1:20" s="28" customFormat="1" ht="18" customHeight="1" x14ac:dyDescent="0.4">
      <c r="A12" s="532" t="str">
        <f>VLOOKUP('Hoja de trabajo'!$A$2,Hoja1!$B$1:$C$44,2,FALSE)</f>
        <v>Elegir Institución en Hoja de trabajo</v>
      </c>
      <c r="B12" s="525" t="str">
        <f>'Hoja de trabajo'!C49</f>
        <v>SUBSIDIOS PARA ORGANISMOS DESCENTRALIZADOS ESTATALES       U006</v>
      </c>
      <c r="C12" s="313">
        <v>0</v>
      </c>
      <c r="D12" s="344">
        <v>0</v>
      </c>
      <c r="E12" s="293">
        <v>0</v>
      </c>
      <c r="F12" s="345"/>
      <c r="G12" s="313">
        <v>0</v>
      </c>
      <c r="H12" s="344">
        <v>0</v>
      </c>
      <c r="I12" s="293">
        <v>0</v>
      </c>
      <c r="J12" s="345"/>
      <c r="K12" s="313">
        <v>0</v>
      </c>
      <c r="L12" s="344">
        <v>0</v>
      </c>
      <c r="M12" s="293">
        <v>0</v>
      </c>
      <c r="N12" s="350"/>
      <c r="O12" s="152">
        <f>C12+G12+K12+'Fracción III 1er 2026'!Q12</f>
        <v>0</v>
      </c>
      <c r="P12" s="347">
        <f>O12+D12+H12+L12</f>
        <v>0</v>
      </c>
      <c r="Q12" s="153">
        <f>P12+E12+I12+M12</f>
        <v>0</v>
      </c>
      <c r="R12" s="103"/>
      <c r="S12" s="12"/>
      <c r="T12" s="12"/>
    </row>
    <row r="13" spans="1:20" s="28" customFormat="1" ht="18" customHeight="1" x14ac:dyDescent="0.4">
      <c r="A13" s="533"/>
      <c r="B13" s="525"/>
      <c r="C13" s="294"/>
      <c r="D13" s="348"/>
      <c r="E13" s="295"/>
      <c r="F13" s="349"/>
      <c r="G13" s="294"/>
      <c r="H13" s="348"/>
      <c r="I13" s="295"/>
      <c r="J13" s="349"/>
      <c r="K13" s="294"/>
      <c r="L13" s="348"/>
      <c r="M13" s="295"/>
      <c r="N13" s="350"/>
      <c r="O13" s="152"/>
      <c r="P13" s="350"/>
      <c r="Q13" s="154"/>
      <c r="R13" s="103"/>
      <c r="S13" s="12"/>
      <c r="T13" s="12"/>
    </row>
    <row r="14" spans="1:20" s="28" customFormat="1" ht="5.25" customHeight="1" x14ac:dyDescent="0.4">
      <c r="A14" s="533"/>
      <c r="B14" s="104"/>
      <c r="C14" s="314"/>
      <c r="D14" s="315"/>
      <c r="E14" s="316"/>
      <c r="F14" s="349"/>
      <c r="G14" s="314"/>
      <c r="H14" s="315"/>
      <c r="I14" s="316"/>
      <c r="J14" s="349"/>
      <c r="K14" s="314"/>
      <c r="L14" s="315"/>
      <c r="M14" s="316"/>
      <c r="N14" s="350"/>
      <c r="O14" s="317"/>
      <c r="P14" s="318"/>
      <c r="Q14" s="319"/>
      <c r="S14" s="12"/>
      <c r="T14" s="12"/>
    </row>
    <row r="15" spans="1:20" s="28" customFormat="1" ht="18.95" customHeight="1" x14ac:dyDescent="0.4">
      <c r="A15" s="533"/>
      <c r="B15" s="104"/>
      <c r="C15" s="294"/>
      <c r="D15" s="348"/>
      <c r="E15" s="295"/>
      <c r="F15" s="349"/>
      <c r="G15" s="294"/>
      <c r="H15" s="348"/>
      <c r="I15" s="295"/>
      <c r="J15" s="349"/>
      <c r="K15" s="294"/>
      <c r="L15" s="348"/>
      <c r="M15" s="295"/>
      <c r="N15" s="350"/>
      <c r="O15" s="152"/>
      <c r="P15" s="350"/>
      <c r="Q15" s="154"/>
      <c r="S15" s="12"/>
      <c r="T15" s="12"/>
    </row>
    <row r="16" spans="1:20" s="28" customFormat="1" ht="18.95" customHeight="1" x14ac:dyDescent="0.4">
      <c r="A16" s="533"/>
      <c r="B16" s="526" t="str">
        <f>'Hoja de trabajo'!C50</f>
        <v>EXTRAORDINARIO       U006</v>
      </c>
      <c r="C16" s="313">
        <v>0</v>
      </c>
      <c r="D16" s="344">
        <v>0</v>
      </c>
      <c r="E16" s="293">
        <v>0</v>
      </c>
      <c r="F16" s="345"/>
      <c r="G16" s="313">
        <v>0</v>
      </c>
      <c r="H16" s="344">
        <v>0</v>
      </c>
      <c r="I16" s="293">
        <v>0</v>
      </c>
      <c r="J16" s="349"/>
      <c r="K16" s="313">
        <v>0</v>
      </c>
      <c r="L16" s="344">
        <v>0</v>
      </c>
      <c r="M16" s="293">
        <v>0</v>
      </c>
      <c r="N16" s="350"/>
      <c r="O16" s="152">
        <f>'Fracción III 1er 2026'!Q16+C16+G16+K16</f>
        <v>0</v>
      </c>
      <c r="P16" s="350">
        <f>O16+D16+H16+L16</f>
        <v>0</v>
      </c>
      <c r="Q16" s="154">
        <f>P16+E16+I16+M16</f>
        <v>0</v>
      </c>
      <c r="R16" s="103"/>
      <c r="S16" s="12"/>
      <c r="T16" s="12"/>
    </row>
    <row r="17" spans="1:20" s="28" customFormat="1" ht="18.95" customHeight="1" x14ac:dyDescent="0.4">
      <c r="A17" s="533"/>
      <c r="B17" s="526"/>
      <c r="C17" s="294"/>
      <c r="D17" s="348"/>
      <c r="E17" s="295"/>
      <c r="F17" s="349"/>
      <c r="G17" s="294"/>
      <c r="H17" s="348"/>
      <c r="I17" s="295"/>
      <c r="J17" s="349"/>
      <c r="K17" s="294"/>
      <c r="L17" s="348"/>
      <c r="M17" s="295"/>
      <c r="N17" s="350"/>
      <c r="O17" s="152"/>
      <c r="P17" s="350"/>
      <c r="Q17" s="154"/>
      <c r="S17" s="12"/>
      <c r="T17" s="12"/>
    </row>
    <row r="18" spans="1:20" s="28" customFormat="1" ht="18.95" customHeight="1" x14ac:dyDescent="0.4">
      <c r="A18" s="533"/>
      <c r="B18" s="105"/>
      <c r="C18" s="294"/>
      <c r="D18" s="348"/>
      <c r="E18" s="295"/>
      <c r="F18" s="349"/>
      <c r="G18" s="294"/>
      <c r="H18" s="348"/>
      <c r="I18" s="295"/>
      <c r="J18" s="349"/>
      <c r="K18" s="294"/>
      <c r="L18" s="348"/>
      <c r="M18" s="295"/>
      <c r="N18" s="350"/>
      <c r="O18" s="152"/>
      <c r="P18" s="350"/>
      <c r="Q18" s="154"/>
      <c r="S18" s="12"/>
      <c r="T18" s="12"/>
    </row>
    <row r="19" spans="1:20" s="28" customFormat="1" ht="18.95" customHeight="1" x14ac:dyDescent="0.4">
      <c r="A19" s="533"/>
      <c r="B19" s="547" t="str">
        <f>'Hoja de trabajo'!C51</f>
        <v>RENDIMIENTOS FINANCIEROS      U006</v>
      </c>
      <c r="C19" s="313">
        <v>0</v>
      </c>
      <c r="D19" s="344">
        <v>0</v>
      </c>
      <c r="E19" s="293">
        <v>0</v>
      </c>
      <c r="F19" s="345"/>
      <c r="G19" s="313">
        <v>0</v>
      </c>
      <c r="H19" s="344">
        <v>0</v>
      </c>
      <c r="I19" s="293">
        <v>0</v>
      </c>
      <c r="J19" s="349"/>
      <c r="K19" s="313">
        <v>0</v>
      </c>
      <c r="L19" s="344">
        <v>0</v>
      </c>
      <c r="M19" s="293">
        <v>0</v>
      </c>
      <c r="N19" s="350"/>
      <c r="O19" s="152">
        <f>'Fracción III 1er 2026'!Q19+C19+G19+K19</f>
        <v>0</v>
      </c>
      <c r="P19" s="350">
        <f>O19+D19+H19+L19</f>
        <v>0</v>
      </c>
      <c r="Q19" s="154">
        <f>P19+E19+I19+M19</f>
        <v>0</v>
      </c>
      <c r="R19" s="103"/>
      <c r="S19" s="12"/>
      <c r="T19" s="12"/>
    </row>
    <row r="20" spans="1:20" s="28" customFormat="1" ht="18.95" customHeight="1" x14ac:dyDescent="0.4">
      <c r="A20" s="533"/>
      <c r="B20" s="547"/>
      <c r="C20" s="294"/>
      <c r="D20" s="348"/>
      <c r="E20" s="295"/>
      <c r="F20" s="349"/>
      <c r="G20" s="294"/>
      <c r="H20" s="348"/>
      <c r="I20" s="295"/>
      <c r="J20" s="349"/>
      <c r="K20" s="294"/>
      <c r="L20" s="348"/>
      <c r="M20" s="295"/>
      <c r="N20" s="350"/>
      <c r="O20" s="152"/>
      <c r="P20" s="350"/>
      <c r="Q20" s="154"/>
      <c r="S20" s="12"/>
      <c r="T20" s="12"/>
    </row>
    <row r="21" spans="1:20" s="28" customFormat="1" ht="18.95" customHeight="1" x14ac:dyDescent="0.4">
      <c r="A21" s="533"/>
      <c r="B21" s="106"/>
      <c r="C21" s="294"/>
      <c r="D21" s="348"/>
      <c r="E21" s="295"/>
      <c r="F21" s="349"/>
      <c r="G21" s="294"/>
      <c r="H21" s="348"/>
      <c r="I21" s="295"/>
      <c r="J21" s="349"/>
      <c r="K21" s="294"/>
      <c r="L21" s="348"/>
      <c r="M21" s="295"/>
      <c r="N21" s="350"/>
      <c r="O21" s="152"/>
      <c r="P21" s="350"/>
      <c r="Q21" s="154"/>
      <c r="S21" s="12"/>
      <c r="T21" s="12"/>
    </row>
    <row r="22" spans="1:20" s="28" customFormat="1" ht="18.95" customHeight="1" x14ac:dyDescent="0.4">
      <c r="A22" s="533"/>
      <c r="B22" s="525" t="str">
        <f>'Hoja de trabajo'!C52</f>
        <v>PROGRAMA PARA EL DESARROLLO PROFESIONAL DOCENTE (PRODEP)                   S247</v>
      </c>
      <c r="C22" s="313">
        <v>0</v>
      </c>
      <c r="D22" s="344">
        <v>0</v>
      </c>
      <c r="E22" s="293">
        <v>0</v>
      </c>
      <c r="F22" s="345"/>
      <c r="G22" s="313">
        <v>0</v>
      </c>
      <c r="H22" s="344">
        <v>0</v>
      </c>
      <c r="I22" s="293">
        <v>0</v>
      </c>
      <c r="J22" s="349"/>
      <c r="K22" s="313">
        <v>0</v>
      </c>
      <c r="L22" s="344">
        <v>0</v>
      </c>
      <c r="M22" s="293">
        <v>0</v>
      </c>
      <c r="N22" s="350"/>
      <c r="O22" s="152">
        <f>'Fracción III 1er 2026'!Q22+C22+G22+K22</f>
        <v>0</v>
      </c>
      <c r="P22" s="350">
        <f>O22+D22+H22+L22</f>
        <v>0</v>
      </c>
      <c r="Q22" s="154">
        <f>P22+E22+I22+M22</f>
        <v>0</v>
      </c>
      <c r="R22" s="103"/>
      <c r="S22" s="12"/>
      <c r="T22" s="12"/>
    </row>
    <row r="23" spans="1:20" s="28" customFormat="1" ht="18.95" customHeight="1" x14ac:dyDescent="0.4">
      <c r="A23" s="533"/>
      <c r="B23" s="525"/>
      <c r="C23" s="294"/>
      <c r="D23" s="348"/>
      <c r="E23" s="295"/>
      <c r="F23" s="349"/>
      <c r="G23" s="294"/>
      <c r="H23" s="348"/>
      <c r="I23" s="295"/>
      <c r="J23" s="349"/>
      <c r="K23" s="294"/>
      <c r="L23" s="348"/>
      <c r="M23" s="295"/>
      <c r="N23" s="350"/>
      <c r="O23" s="152"/>
      <c r="P23" s="350"/>
      <c r="Q23" s="154"/>
      <c r="S23" s="12"/>
      <c r="T23" s="12"/>
    </row>
    <row r="24" spans="1:20" s="28" customFormat="1" ht="18.95" customHeight="1" x14ac:dyDescent="0.4">
      <c r="A24" s="533"/>
      <c r="B24" s="106"/>
      <c r="C24" s="294"/>
      <c r="D24" s="348"/>
      <c r="E24" s="295"/>
      <c r="F24" s="349"/>
      <c r="G24" s="294"/>
      <c r="H24" s="348"/>
      <c r="I24" s="295"/>
      <c r="J24" s="349"/>
      <c r="K24" s="294"/>
      <c r="L24" s="348"/>
      <c r="M24" s="295"/>
      <c r="N24" s="350"/>
      <c r="O24" s="152"/>
      <c r="P24" s="350"/>
      <c r="Q24" s="154"/>
      <c r="S24" s="12"/>
      <c r="T24" s="12"/>
    </row>
    <row r="25" spans="1:20" s="28" customFormat="1" ht="18.95" customHeight="1" x14ac:dyDescent="0.4">
      <c r="A25" s="533"/>
      <c r="B25" s="547" t="str">
        <f>'Hoja de trabajo'!C53</f>
        <v>AAA</v>
      </c>
      <c r="C25" s="313">
        <v>0</v>
      </c>
      <c r="D25" s="344">
        <v>0</v>
      </c>
      <c r="E25" s="293">
        <v>0</v>
      </c>
      <c r="F25" s="345"/>
      <c r="G25" s="313">
        <v>0</v>
      </c>
      <c r="H25" s="344">
        <v>0</v>
      </c>
      <c r="I25" s="293">
        <v>0</v>
      </c>
      <c r="J25" s="349"/>
      <c r="K25" s="313">
        <v>0</v>
      </c>
      <c r="L25" s="344">
        <v>0</v>
      </c>
      <c r="M25" s="293">
        <v>0</v>
      </c>
      <c r="N25" s="350"/>
      <c r="O25" s="152">
        <f>'Fracción III 1er 2026'!Q25+C25+G25+K25</f>
        <v>0</v>
      </c>
      <c r="P25" s="350">
        <f>O25+D25+H25+L25</f>
        <v>0</v>
      </c>
      <c r="Q25" s="154">
        <f>P25+E25+I25+M25</f>
        <v>0</v>
      </c>
      <c r="R25" s="103"/>
      <c r="S25" s="12"/>
      <c r="T25" s="12"/>
    </row>
    <row r="26" spans="1:20" s="28" customFormat="1" ht="18.95" customHeight="1" x14ac:dyDescent="0.4">
      <c r="A26" s="533"/>
      <c r="B26" s="547"/>
      <c r="C26" s="294"/>
      <c r="D26" s="348"/>
      <c r="E26" s="295"/>
      <c r="F26" s="349"/>
      <c r="G26" s="294"/>
      <c r="H26" s="348"/>
      <c r="I26" s="295"/>
      <c r="J26" s="349"/>
      <c r="K26" s="294"/>
      <c r="L26" s="348"/>
      <c r="M26" s="295"/>
      <c r="N26" s="350"/>
      <c r="O26" s="152"/>
      <c r="P26" s="350"/>
      <c r="Q26" s="154"/>
      <c r="S26" s="12"/>
      <c r="T26" s="12"/>
    </row>
    <row r="27" spans="1:20" s="28" customFormat="1" ht="18.95" customHeight="1" x14ac:dyDescent="0.4">
      <c r="A27" s="533"/>
      <c r="B27" s="106"/>
      <c r="C27" s="294"/>
      <c r="D27" s="348"/>
      <c r="E27" s="295"/>
      <c r="F27" s="349"/>
      <c r="G27" s="294"/>
      <c r="H27" s="348"/>
      <c r="I27" s="295"/>
      <c r="J27" s="349"/>
      <c r="K27" s="294"/>
      <c r="L27" s="348"/>
      <c r="M27" s="295"/>
      <c r="N27" s="350"/>
      <c r="O27" s="152"/>
      <c r="P27" s="350"/>
      <c r="Q27" s="154"/>
      <c r="S27" s="12"/>
      <c r="T27" s="12"/>
    </row>
    <row r="28" spans="1:20" s="28" customFormat="1" ht="18.95" customHeight="1" x14ac:dyDescent="0.4">
      <c r="A28" s="533"/>
      <c r="B28" s="525" t="str">
        <f>'Hoja de trabajo'!C54</f>
        <v>BBB</v>
      </c>
      <c r="C28" s="313">
        <v>0</v>
      </c>
      <c r="D28" s="344">
        <v>0</v>
      </c>
      <c r="E28" s="293">
        <v>0</v>
      </c>
      <c r="F28" s="345"/>
      <c r="G28" s="313">
        <v>0</v>
      </c>
      <c r="H28" s="344">
        <v>0</v>
      </c>
      <c r="I28" s="293">
        <v>0</v>
      </c>
      <c r="J28" s="349"/>
      <c r="K28" s="313">
        <v>0</v>
      </c>
      <c r="L28" s="344">
        <v>0</v>
      </c>
      <c r="M28" s="293">
        <v>0</v>
      </c>
      <c r="N28" s="350"/>
      <c r="O28" s="152">
        <f>'Fracción III 1er 2026'!Q28+C28+G28+K28</f>
        <v>0</v>
      </c>
      <c r="P28" s="350">
        <f>O28+D28+H28+L28</f>
        <v>0</v>
      </c>
      <c r="Q28" s="154">
        <f>P28+E28+I28+M28</f>
        <v>0</v>
      </c>
      <c r="R28" s="103"/>
      <c r="S28" s="12"/>
      <c r="T28" s="12"/>
    </row>
    <row r="29" spans="1:20" s="28" customFormat="1" ht="18.95" customHeight="1" x14ac:dyDescent="0.4">
      <c r="A29" s="533"/>
      <c r="B29" s="525"/>
      <c r="C29" s="294"/>
      <c r="D29" s="348"/>
      <c r="E29" s="295"/>
      <c r="F29" s="349"/>
      <c r="G29" s="294"/>
      <c r="H29" s="348"/>
      <c r="I29" s="295"/>
      <c r="J29" s="349"/>
      <c r="K29" s="294"/>
      <c r="L29" s="348"/>
      <c r="M29" s="295"/>
      <c r="N29" s="350"/>
      <c r="O29" s="152"/>
      <c r="P29" s="350"/>
      <c r="Q29" s="154"/>
      <c r="S29" s="12"/>
      <c r="T29" s="12"/>
    </row>
    <row r="30" spans="1:20" s="28" customFormat="1" ht="18.95" customHeight="1" x14ac:dyDescent="0.4">
      <c r="A30" s="533"/>
      <c r="B30" s="107"/>
      <c r="C30" s="294"/>
      <c r="D30" s="348"/>
      <c r="E30" s="295"/>
      <c r="F30" s="349"/>
      <c r="G30" s="294"/>
      <c r="H30" s="348"/>
      <c r="I30" s="295"/>
      <c r="J30" s="349"/>
      <c r="K30" s="294"/>
      <c r="L30" s="348"/>
      <c r="M30" s="295"/>
      <c r="N30" s="350"/>
      <c r="O30" s="152"/>
      <c r="P30" s="350"/>
      <c r="Q30" s="154"/>
      <c r="S30" s="12"/>
      <c r="T30" s="12"/>
    </row>
    <row r="31" spans="1:20" s="28" customFormat="1" ht="18.95" customHeight="1" x14ac:dyDescent="0.4">
      <c r="A31" s="533"/>
      <c r="B31" s="525" t="str">
        <f>'Hoja de trabajo'!C55</f>
        <v>CCC</v>
      </c>
      <c r="C31" s="313">
        <v>0</v>
      </c>
      <c r="D31" s="344">
        <v>0</v>
      </c>
      <c r="E31" s="293">
        <v>0</v>
      </c>
      <c r="F31" s="345"/>
      <c r="G31" s="313">
        <v>0</v>
      </c>
      <c r="H31" s="344">
        <v>0</v>
      </c>
      <c r="I31" s="293">
        <v>0</v>
      </c>
      <c r="J31" s="349"/>
      <c r="K31" s="313">
        <v>0</v>
      </c>
      <c r="L31" s="344">
        <v>0</v>
      </c>
      <c r="M31" s="293">
        <v>0</v>
      </c>
      <c r="N31" s="350"/>
      <c r="O31" s="152">
        <f>'Fracción III 1er 2026'!Q31+C31+G31+K31</f>
        <v>0</v>
      </c>
      <c r="P31" s="350">
        <f>O31+D31+H31+L31</f>
        <v>0</v>
      </c>
      <c r="Q31" s="154">
        <f>P31+E31+I31+M31</f>
        <v>0</v>
      </c>
      <c r="R31" s="103"/>
      <c r="S31" s="12"/>
      <c r="T31" s="12"/>
    </row>
    <row r="32" spans="1:20" s="28" customFormat="1" ht="18.95" customHeight="1" x14ac:dyDescent="0.4">
      <c r="A32" s="533"/>
      <c r="B32" s="525"/>
      <c r="C32" s="189"/>
      <c r="D32" s="161"/>
      <c r="E32" s="165"/>
      <c r="F32" s="161"/>
      <c r="G32" s="189"/>
      <c r="H32" s="161"/>
      <c r="I32" s="165"/>
      <c r="J32" s="161"/>
      <c r="K32" s="190"/>
      <c r="L32" s="183"/>
      <c r="M32" s="169"/>
      <c r="N32" s="183"/>
      <c r="O32" s="190"/>
      <c r="P32" s="183"/>
      <c r="Q32" s="191"/>
      <c r="S32" s="12"/>
      <c r="T32" s="12"/>
    </row>
    <row r="33" spans="1:20" s="28" customFormat="1" ht="18.95" customHeight="1" thickBot="1" x14ac:dyDescent="0.45">
      <c r="A33" s="534"/>
      <c r="B33" s="108"/>
      <c r="C33" s="192"/>
      <c r="D33" s="185"/>
      <c r="E33" s="193"/>
      <c r="F33" s="185"/>
      <c r="G33" s="192"/>
      <c r="H33" s="185"/>
      <c r="I33" s="193"/>
      <c r="J33" s="185"/>
      <c r="K33" s="194"/>
      <c r="L33" s="186"/>
      <c r="M33" s="195"/>
      <c r="N33" s="186"/>
      <c r="O33" s="194"/>
      <c r="P33" s="186"/>
      <c r="Q33" s="196"/>
      <c r="S33" s="12"/>
      <c r="T33" s="12"/>
    </row>
    <row r="34" spans="1:20" s="28" customFormat="1" x14ac:dyDescent="0.4">
      <c r="A34" s="109"/>
      <c r="B34" s="61"/>
      <c r="C34" s="161"/>
      <c r="D34" s="161"/>
      <c r="E34" s="161"/>
      <c r="F34" s="161"/>
      <c r="G34" s="161"/>
      <c r="H34" s="161"/>
      <c r="I34" s="161"/>
      <c r="J34" s="161"/>
      <c r="K34" s="183"/>
      <c r="L34" s="183"/>
      <c r="M34" s="183"/>
      <c r="N34" s="183"/>
      <c r="O34" s="183"/>
      <c r="P34" s="183"/>
      <c r="Q34" s="197"/>
      <c r="S34" s="12"/>
      <c r="T34" s="12"/>
    </row>
    <row r="35" spans="1:20" s="28" customFormat="1" x14ac:dyDescent="0.4">
      <c r="A35" s="62"/>
      <c r="B35" s="61"/>
      <c r="C35" s="161"/>
      <c r="D35" s="161"/>
      <c r="E35" s="161"/>
      <c r="F35" s="161"/>
      <c r="G35" s="161"/>
      <c r="H35" s="161"/>
      <c r="I35" s="161"/>
      <c r="J35" s="161"/>
      <c r="K35" s="183"/>
      <c r="L35" s="183"/>
      <c r="M35" s="183"/>
      <c r="N35" s="183"/>
      <c r="O35" s="183"/>
      <c r="P35" s="183"/>
      <c r="Q35" s="191"/>
      <c r="S35" s="12"/>
      <c r="T35" s="12"/>
    </row>
    <row r="36" spans="1:20" s="28" customFormat="1" ht="31.5" thickBot="1" x14ac:dyDescent="0.45">
      <c r="A36" s="64"/>
      <c r="B36" s="351" t="s">
        <v>182</v>
      </c>
      <c r="C36" s="198">
        <f>C12+C16</f>
        <v>0</v>
      </c>
      <c r="D36" s="198">
        <f>D12+D16</f>
        <v>0</v>
      </c>
      <c r="E36" s="198">
        <f>E12+E16</f>
        <v>0</v>
      </c>
      <c r="F36" s="349"/>
      <c r="G36" s="198">
        <f>G12+G16</f>
        <v>0</v>
      </c>
      <c r="H36" s="198">
        <f>H12+H16</f>
        <v>0</v>
      </c>
      <c r="I36" s="198">
        <f>I12+I16</f>
        <v>0</v>
      </c>
      <c r="J36" s="349"/>
      <c r="K36" s="198">
        <f>K12+K16</f>
        <v>0</v>
      </c>
      <c r="L36" s="198">
        <f>L12+L16</f>
        <v>0</v>
      </c>
      <c r="M36" s="198">
        <f>M12+M16</f>
        <v>0</v>
      </c>
      <c r="N36" s="350"/>
      <c r="O36" s="198">
        <f>O12+O16</f>
        <v>0</v>
      </c>
      <c r="P36" s="198">
        <f>P12+P16</f>
        <v>0</v>
      </c>
      <c r="Q36" s="199">
        <f>Q12+Q16</f>
        <v>0</v>
      </c>
      <c r="R36" s="110"/>
      <c r="S36" s="12"/>
      <c r="T36" s="12"/>
    </row>
    <row r="37" spans="1:20" s="28" customFormat="1" ht="18" thickTop="1" x14ac:dyDescent="0.4">
      <c r="A37" s="64"/>
      <c r="B37" s="351"/>
      <c r="C37" s="349"/>
      <c r="D37" s="349"/>
      <c r="E37" s="349"/>
      <c r="F37" s="349"/>
      <c r="G37" s="349"/>
      <c r="H37" s="349"/>
      <c r="I37" s="349"/>
      <c r="J37" s="349"/>
      <c r="K37" s="349"/>
      <c r="L37" s="349"/>
      <c r="M37" s="349"/>
      <c r="N37" s="350"/>
      <c r="O37" s="349"/>
      <c r="P37" s="349"/>
      <c r="Q37" s="200"/>
      <c r="R37" s="110"/>
      <c r="S37" s="12"/>
      <c r="T37" s="12"/>
    </row>
    <row r="38" spans="1:20" s="28" customFormat="1" ht="31.5" customHeight="1" thickBot="1" x14ac:dyDescent="0.45">
      <c r="A38" s="64"/>
      <c r="B38" s="351" t="s">
        <v>169</v>
      </c>
      <c r="C38" s="198">
        <f>+C12+C16+C19+C22+C25+C28+C31</f>
        <v>0</v>
      </c>
      <c r="D38" s="198">
        <f>+D12+D16+D19+D22+D25+D28+D31</f>
        <v>0</v>
      </c>
      <c r="E38" s="198">
        <f>+E12+E16+E19+E22+E25+E28+E31</f>
        <v>0</v>
      </c>
      <c r="F38" s="349"/>
      <c r="G38" s="198">
        <f>+G12+G16+G19+G22+G25+G28+G31</f>
        <v>0</v>
      </c>
      <c r="H38" s="198">
        <f>+H12+H16+H19+H22+H25+H28+H31</f>
        <v>0</v>
      </c>
      <c r="I38" s="198">
        <f>+I12+I16+I19+I22+I25+I28+I31</f>
        <v>0</v>
      </c>
      <c r="J38" s="349"/>
      <c r="K38" s="198">
        <f>+K12+K16+K19+K22+K25+K28+K31</f>
        <v>0</v>
      </c>
      <c r="L38" s="198">
        <f>+L12+L16+L19+L22+L25+L28+L31</f>
        <v>0</v>
      </c>
      <c r="M38" s="198">
        <f>+M12+M16+M19+M22+M25+M28+M31</f>
        <v>0</v>
      </c>
      <c r="N38" s="350"/>
      <c r="O38" s="198">
        <f>+O12+O16+O19+O22+O25+O28+O31</f>
        <v>0</v>
      </c>
      <c r="P38" s="198">
        <f>+P12+P16+P19+P22+P25+P28+P31</f>
        <v>0</v>
      </c>
      <c r="Q38" s="199">
        <f>+Q12+Q16+Q19+Q22+Q25+Q28+Q31</f>
        <v>0</v>
      </c>
      <c r="R38" s="110"/>
      <c r="S38" s="12"/>
      <c r="T38" s="12"/>
    </row>
    <row r="39" spans="1:20" s="28" customFormat="1" ht="18" thickTop="1" x14ac:dyDescent="0.4">
      <c r="A39" s="111"/>
      <c r="B39" s="352"/>
      <c r="C39" s="353"/>
      <c r="D39" s="353"/>
      <c r="E39" s="353"/>
      <c r="F39" s="353"/>
      <c r="G39" s="353"/>
      <c r="H39" s="353"/>
      <c r="I39" s="353"/>
      <c r="J39" s="353"/>
      <c r="K39" s="353"/>
      <c r="L39" s="353"/>
      <c r="M39" s="353"/>
      <c r="N39" s="353"/>
      <c r="O39" s="353"/>
      <c r="P39" s="353"/>
      <c r="Q39" s="320"/>
      <c r="S39" s="12"/>
      <c r="T39" s="12"/>
    </row>
    <row r="40" spans="1:20" s="28" customFormat="1" ht="31.5" customHeight="1" x14ac:dyDescent="0.4">
      <c r="A40" s="64"/>
      <c r="B40" s="351" t="s">
        <v>57</v>
      </c>
      <c r="C40" s="349">
        <f>C38</f>
        <v>0</v>
      </c>
      <c r="D40" s="349">
        <f>D38+C40</f>
        <v>0</v>
      </c>
      <c r="E40" s="349">
        <f>E38+D40</f>
        <v>0</v>
      </c>
      <c r="F40" s="349"/>
      <c r="G40" s="349">
        <f>G38</f>
        <v>0</v>
      </c>
      <c r="H40" s="349">
        <f>H38+G40</f>
        <v>0</v>
      </c>
      <c r="I40" s="349">
        <f>I38+H40</f>
        <v>0</v>
      </c>
      <c r="J40" s="349"/>
      <c r="K40" s="349">
        <f>K38</f>
        <v>0</v>
      </c>
      <c r="L40" s="349">
        <f>L38+K40</f>
        <v>0</v>
      </c>
      <c r="M40" s="349">
        <f>M38+L40</f>
        <v>0</v>
      </c>
      <c r="N40" s="350"/>
      <c r="O40" s="349">
        <f>C38+G38+K38</f>
        <v>0</v>
      </c>
      <c r="P40" s="349">
        <f>D38+H38+L38+O40</f>
        <v>0</v>
      </c>
      <c r="Q40" s="201">
        <f>E38+I38+M38+P40</f>
        <v>0</v>
      </c>
      <c r="R40" s="110"/>
      <c r="S40" s="12"/>
      <c r="T40" s="12"/>
    </row>
    <row r="41" spans="1:20" s="28" customFormat="1" x14ac:dyDescent="0.4">
      <c r="A41" s="64"/>
      <c r="B41" s="351"/>
      <c r="C41" s="349"/>
      <c r="D41" s="349"/>
      <c r="E41" s="349"/>
      <c r="F41" s="349"/>
      <c r="G41" s="349"/>
      <c r="H41" s="349"/>
      <c r="I41" s="349"/>
      <c r="J41" s="349"/>
      <c r="K41" s="349"/>
      <c r="L41" s="349"/>
      <c r="M41" s="349"/>
      <c r="N41" s="350"/>
      <c r="O41" s="349"/>
      <c r="P41" s="349"/>
      <c r="Q41" s="201"/>
      <c r="R41" s="112"/>
      <c r="S41" s="12"/>
      <c r="T41" s="12"/>
    </row>
    <row r="42" spans="1:20" s="13" customFormat="1" ht="31.5" customHeight="1" x14ac:dyDescent="0.4">
      <c r="A42" s="64"/>
      <c r="B42" s="354" t="s">
        <v>58</v>
      </c>
      <c r="C42" s="355"/>
      <c r="D42" s="355"/>
      <c r="E42" s="355">
        <f>C38+D38+E38</f>
        <v>0</v>
      </c>
      <c r="F42" s="355"/>
      <c r="G42" s="355"/>
      <c r="H42" s="355"/>
      <c r="I42" s="355">
        <f>G38+H38+I38</f>
        <v>0</v>
      </c>
      <c r="J42" s="355"/>
      <c r="K42" s="355"/>
      <c r="L42" s="355"/>
      <c r="M42" s="355">
        <f>K38+L38+M38</f>
        <v>0</v>
      </c>
      <c r="N42" s="355"/>
      <c r="O42" s="355"/>
      <c r="P42" s="355"/>
      <c r="Q42" s="321">
        <f>E42+I42+M42</f>
        <v>0</v>
      </c>
      <c r="R42" s="292"/>
      <c r="S42" s="12"/>
      <c r="T42" s="12"/>
    </row>
    <row r="43" spans="1:20" s="28" customFormat="1" x14ac:dyDescent="0.4">
      <c r="A43" s="62"/>
      <c r="B43" s="61"/>
      <c r="C43" s="161"/>
      <c r="D43" s="161"/>
      <c r="E43" s="161"/>
      <c r="F43" s="161"/>
      <c r="G43" s="161"/>
      <c r="H43" s="161"/>
      <c r="I43" s="161"/>
      <c r="J43" s="161"/>
      <c r="K43" s="161"/>
      <c r="L43" s="161"/>
      <c r="M43" s="161"/>
      <c r="N43" s="161"/>
      <c r="O43" s="161"/>
      <c r="P43" s="161"/>
      <c r="Q43" s="202"/>
      <c r="R43" s="12"/>
      <c r="S43" s="12"/>
      <c r="T43" s="12"/>
    </row>
    <row r="44" spans="1:20" s="28" customFormat="1" x14ac:dyDescent="0.4">
      <c r="A44" s="65"/>
      <c r="B44" s="12"/>
      <c r="C44" s="356"/>
      <c r="D44" s="356"/>
      <c r="E44" s="356"/>
      <c r="F44" s="356"/>
      <c r="G44" s="356"/>
      <c r="H44" s="356"/>
      <c r="I44" s="356"/>
      <c r="J44" s="356"/>
      <c r="K44" s="356"/>
      <c r="L44" s="356"/>
      <c r="M44" s="356"/>
      <c r="N44" s="356"/>
      <c r="O44" s="356"/>
      <c r="P44" s="356"/>
      <c r="Q44" s="188"/>
      <c r="R44" s="12"/>
      <c r="S44" s="12"/>
      <c r="T44" s="12"/>
    </row>
    <row r="45" spans="1:20" ht="18" thickBot="1" x14ac:dyDescent="0.45">
      <c r="A45" s="73"/>
      <c r="B45" s="74"/>
      <c r="C45" s="203"/>
      <c r="D45" s="203"/>
      <c r="E45" s="203"/>
      <c r="F45" s="203"/>
      <c r="G45" s="203"/>
      <c r="H45" s="203"/>
      <c r="I45" s="203"/>
      <c r="J45" s="203"/>
      <c r="K45" s="203"/>
      <c r="L45" s="203"/>
      <c r="M45" s="203"/>
      <c r="N45" s="203"/>
      <c r="O45" s="203"/>
      <c r="P45" s="203"/>
      <c r="Q45" s="204"/>
    </row>
    <row r="46" spans="1:20" s="28" customFormat="1" x14ac:dyDescent="0.4">
      <c r="A46" s="12"/>
      <c r="B46" s="12"/>
      <c r="C46" s="12"/>
      <c r="D46" s="12"/>
      <c r="E46" s="12"/>
      <c r="F46" s="12"/>
      <c r="G46" s="12"/>
      <c r="H46" s="12"/>
      <c r="I46" s="12"/>
      <c r="J46" s="12"/>
      <c r="K46" s="12"/>
      <c r="L46" s="12"/>
      <c r="M46" s="12"/>
      <c r="N46" s="12"/>
      <c r="O46" s="12"/>
      <c r="P46" s="12"/>
      <c r="Q46" s="12"/>
      <c r="R46" s="12"/>
      <c r="S46" s="12"/>
      <c r="T46" s="12"/>
    </row>
    <row r="47" spans="1:20" s="28" customFormat="1" ht="17.25" customHeight="1" x14ac:dyDescent="0.4">
      <c r="A47" s="12"/>
      <c r="B47" s="12"/>
      <c r="C47" s="12"/>
      <c r="D47" s="12"/>
      <c r="E47" s="12"/>
      <c r="F47" s="12"/>
      <c r="G47" s="12"/>
      <c r="H47" s="12"/>
      <c r="I47" s="12"/>
      <c r="J47" s="12"/>
      <c r="K47" s="12"/>
      <c r="L47" s="12"/>
      <c r="M47" s="12"/>
      <c r="N47" s="12"/>
      <c r="O47" s="12"/>
      <c r="P47" s="12"/>
      <c r="Q47" s="12"/>
      <c r="R47" s="12"/>
      <c r="S47" s="12"/>
      <c r="T47" s="12"/>
    </row>
    <row r="48" spans="1:20" s="28" customFormat="1" ht="17.25" customHeight="1" x14ac:dyDescent="0.4">
      <c r="A48" s="12"/>
      <c r="B48" s="12"/>
      <c r="C48" s="12"/>
      <c r="D48" s="12"/>
      <c r="E48" s="12"/>
      <c r="F48" s="12"/>
      <c r="G48" s="12"/>
      <c r="H48" s="12"/>
      <c r="I48" s="12"/>
      <c r="J48" s="12"/>
      <c r="K48" s="12"/>
      <c r="L48" s="12"/>
      <c r="M48" s="12"/>
      <c r="N48" s="12"/>
      <c r="O48" s="12"/>
      <c r="P48" s="12"/>
      <c r="Q48" s="12"/>
      <c r="R48" s="12"/>
      <c r="S48" s="12"/>
      <c r="T48" s="12"/>
    </row>
    <row r="49" spans="1:20" s="28" customFormat="1" ht="17.25" customHeight="1" x14ac:dyDescent="0.4">
      <c r="A49" s="12"/>
      <c r="B49" s="12"/>
      <c r="C49" s="12"/>
      <c r="D49" s="12"/>
      <c r="E49" s="12"/>
      <c r="F49" s="12"/>
      <c r="G49" s="12"/>
      <c r="H49" s="12"/>
      <c r="I49" s="12"/>
      <c r="J49" s="12"/>
      <c r="K49" s="12"/>
      <c r="L49" s="12"/>
      <c r="M49" s="12"/>
      <c r="N49" s="12"/>
      <c r="O49" s="12"/>
      <c r="P49" s="12"/>
      <c r="Q49" s="12"/>
      <c r="R49" s="12"/>
      <c r="S49" s="12"/>
      <c r="T49" s="12"/>
    </row>
    <row r="50" spans="1:20" s="28" customFormat="1" ht="17.25" customHeight="1" x14ac:dyDescent="0.4">
      <c r="A50" s="12"/>
      <c r="B50" s="12"/>
      <c r="C50" s="12"/>
      <c r="D50" s="12"/>
      <c r="E50" s="12"/>
      <c r="F50" s="12"/>
      <c r="G50" s="12"/>
      <c r="H50" s="12"/>
      <c r="I50" s="12"/>
      <c r="J50" s="12"/>
      <c r="K50" s="12"/>
      <c r="L50" s="12"/>
      <c r="M50" s="12"/>
      <c r="N50" s="12"/>
      <c r="O50" s="12"/>
      <c r="P50" s="12"/>
      <c r="Q50" s="12"/>
      <c r="R50" s="12"/>
      <c r="S50" s="12"/>
      <c r="T50" s="12"/>
    </row>
    <row r="51" spans="1:20" s="28" customFormat="1" ht="12.75" customHeight="1" x14ac:dyDescent="0.4">
      <c r="A51" s="12"/>
      <c r="B51" s="12"/>
      <c r="C51" s="12"/>
      <c r="D51" s="12"/>
      <c r="E51" s="12"/>
      <c r="F51" s="12"/>
      <c r="G51" s="12"/>
      <c r="H51" s="12"/>
      <c r="I51" s="12"/>
      <c r="J51" s="12"/>
      <c r="K51" s="12"/>
      <c r="L51" s="12"/>
      <c r="M51" s="12"/>
      <c r="N51" s="12"/>
      <c r="O51" s="12"/>
      <c r="P51" s="12"/>
      <c r="Q51" s="12"/>
      <c r="R51" s="12"/>
      <c r="S51" s="12"/>
      <c r="T51" s="12"/>
    </row>
    <row r="52" spans="1:20" s="28" customFormat="1" ht="13.5" customHeight="1" x14ac:dyDescent="0.4">
      <c r="A52" s="12"/>
      <c r="B52" s="12"/>
      <c r="C52" s="12"/>
      <c r="D52" s="12"/>
      <c r="E52" s="12"/>
      <c r="F52" s="12"/>
      <c r="G52" s="554"/>
      <c r="H52" s="554"/>
      <c r="I52" s="554"/>
      <c r="J52" s="12"/>
      <c r="K52" s="12"/>
      <c r="L52" s="12"/>
      <c r="M52" s="12"/>
      <c r="N52" s="12"/>
      <c r="O52" s="554"/>
      <c r="P52" s="554"/>
      <c r="Q52" s="554"/>
      <c r="R52" s="12"/>
      <c r="S52" s="12"/>
      <c r="T52" s="12"/>
    </row>
    <row r="53" spans="1:20" s="28" customFormat="1" x14ac:dyDescent="0.4">
      <c r="A53" s="12"/>
      <c r="B53" s="114" t="s">
        <v>31</v>
      </c>
      <c r="C53" s="12"/>
      <c r="D53" s="12"/>
      <c r="E53" s="12"/>
      <c r="F53" s="12"/>
      <c r="G53" s="555" t="s">
        <v>32</v>
      </c>
      <c r="H53" s="555"/>
      <c r="I53" s="555"/>
      <c r="J53" s="12"/>
      <c r="K53" s="12"/>
      <c r="L53" s="12"/>
      <c r="M53" s="12"/>
      <c r="N53" s="12"/>
      <c r="O53" s="555" t="s">
        <v>33</v>
      </c>
      <c r="P53" s="555"/>
      <c r="Q53" s="555"/>
      <c r="R53" s="12"/>
      <c r="S53" s="12"/>
      <c r="T53" s="12"/>
    </row>
    <row r="54" spans="1:20" s="28" customFormat="1" x14ac:dyDescent="0.4">
      <c r="A54" s="12"/>
      <c r="B54" s="12"/>
      <c r="C54" s="12"/>
      <c r="D54" s="12"/>
      <c r="E54" s="12"/>
      <c r="F54" s="12"/>
      <c r="G54" s="12"/>
      <c r="H54" s="12"/>
      <c r="I54" s="12"/>
      <c r="J54" s="12"/>
      <c r="K54" s="12"/>
      <c r="L54" s="12"/>
      <c r="M54" s="12"/>
      <c r="N54" s="12"/>
      <c r="O54" s="12"/>
      <c r="P54" s="12"/>
      <c r="Q54" s="12"/>
      <c r="R54" s="12"/>
      <c r="S54" s="71"/>
      <c r="T54" s="71"/>
    </row>
  </sheetData>
  <mergeCells count="21">
    <mergeCell ref="G52:I52"/>
    <mergeCell ref="O52:Q52"/>
    <mergeCell ref="G53:I53"/>
    <mergeCell ref="O53:Q53"/>
    <mergeCell ref="A12:A33"/>
    <mergeCell ref="B28:B29"/>
    <mergeCell ref="B31:B32"/>
    <mergeCell ref="B25:B26"/>
    <mergeCell ref="B19:B20"/>
    <mergeCell ref="B22:B23"/>
    <mergeCell ref="B16:B17"/>
    <mergeCell ref="B12:B13"/>
    <mergeCell ref="C8:E8"/>
    <mergeCell ref="O6:Q6"/>
    <mergeCell ref="A6:M6"/>
    <mergeCell ref="A7:A9"/>
    <mergeCell ref="B7:B9"/>
    <mergeCell ref="K8:M8"/>
    <mergeCell ref="O7:Q8"/>
    <mergeCell ref="G8:I8"/>
    <mergeCell ref="C7:M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heetViews>
  <sheetFormatPr baseColWidth="10" defaultColWidth="11.42578125" defaultRowHeight="17.25" x14ac:dyDescent="0.4"/>
  <cols>
    <col min="1" max="1" width="20.85546875" style="12" customWidth="1"/>
    <col min="2" max="2" width="37.5703125" style="12" customWidth="1"/>
    <col min="3" max="3" width="11.7109375" style="12" customWidth="1"/>
    <col min="4" max="4" width="12.85546875" style="12" customWidth="1"/>
    <col min="5" max="5" width="13" style="12" customWidth="1"/>
    <col min="6" max="6" width="0.85546875" style="12" customWidth="1"/>
    <col min="7" max="8" width="12.28515625" style="12" customWidth="1"/>
    <col min="9" max="9" width="12.7109375" style="12" customWidth="1"/>
    <col min="10" max="10" width="0.85546875" style="12" customWidth="1"/>
    <col min="11" max="11" width="11.85546875" style="12" customWidth="1"/>
    <col min="12" max="13" width="12.7109375" style="12" customWidth="1"/>
    <col min="14" max="14" width="0.85546875" style="12" customWidth="1"/>
    <col min="15" max="15" width="13.5703125" style="12" customWidth="1"/>
    <col min="16" max="16" width="13.28515625" style="12" customWidth="1"/>
    <col min="17" max="17" width="16" style="12" customWidth="1"/>
    <col min="18" max="18" width="1.5703125" style="12" customWidth="1"/>
    <col min="19" max="24" width="11.42578125" style="12" customWidth="1"/>
    <col min="25" max="16384" width="11.42578125" style="12"/>
  </cols>
  <sheetData>
    <row r="1" spans="1:24" s="69" customFormat="1" ht="18.75" customHeight="1" x14ac:dyDescent="0.2">
      <c r="A1" s="50" t="s">
        <v>37</v>
      </c>
      <c r="B1" s="51"/>
      <c r="C1" s="51"/>
      <c r="D1" s="51"/>
      <c r="E1" s="51"/>
      <c r="F1" s="51"/>
      <c r="G1" s="51"/>
      <c r="H1" s="51"/>
      <c r="I1" s="51"/>
      <c r="J1" s="51"/>
      <c r="K1" s="51"/>
      <c r="L1" s="51"/>
      <c r="M1" s="51"/>
      <c r="N1" s="51"/>
      <c r="O1" s="51"/>
      <c r="P1" s="51"/>
      <c r="Q1" s="85"/>
      <c r="R1" s="86"/>
      <c r="T1" s="87"/>
    </row>
    <row r="2" spans="1:24" s="69" customFormat="1" ht="15.95" customHeight="1" x14ac:dyDescent="0.2">
      <c r="A2" s="54" t="s">
        <v>143</v>
      </c>
      <c r="B2" s="55"/>
      <c r="C2" s="55"/>
      <c r="D2" s="55"/>
      <c r="E2" s="55"/>
      <c r="F2" s="55"/>
      <c r="G2" s="55"/>
      <c r="H2" s="55"/>
      <c r="I2" s="55"/>
      <c r="J2" s="55"/>
      <c r="K2" s="55"/>
      <c r="L2" s="55"/>
      <c r="M2" s="55"/>
      <c r="N2" s="55"/>
      <c r="O2" s="55"/>
      <c r="P2" s="55"/>
      <c r="Q2" s="88"/>
      <c r="R2" s="86"/>
      <c r="S2" s="89"/>
      <c r="T2" s="89"/>
      <c r="U2" s="89"/>
      <c r="V2" s="89"/>
    </row>
    <row r="3" spans="1:24" s="69" customFormat="1" ht="15.95" customHeight="1" x14ac:dyDescent="0.2">
      <c r="A3" s="90" t="s">
        <v>76</v>
      </c>
      <c r="B3" s="55"/>
      <c r="C3" s="55"/>
      <c r="D3" s="55"/>
      <c r="E3" s="55"/>
      <c r="F3" s="55"/>
      <c r="G3" s="55"/>
      <c r="H3" s="55"/>
      <c r="I3" s="55"/>
      <c r="J3" s="55"/>
      <c r="K3" s="55"/>
      <c r="L3" s="55"/>
      <c r="M3" s="55"/>
      <c r="N3" s="55"/>
      <c r="O3" s="55"/>
      <c r="P3" s="55"/>
      <c r="Q3" s="88"/>
      <c r="R3" s="86"/>
      <c r="S3" s="89"/>
      <c r="T3" s="89"/>
      <c r="U3" s="89"/>
      <c r="V3" s="89"/>
    </row>
    <row r="4" spans="1:24" s="69" customFormat="1" ht="15.95" customHeight="1" x14ac:dyDescent="0.2">
      <c r="A4" s="90" t="s">
        <v>39</v>
      </c>
      <c r="B4" s="55"/>
      <c r="C4" s="55"/>
      <c r="D4" s="55"/>
      <c r="E4" s="55"/>
      <c r="F4" s="55"/>
      <c r="G4" s="55"/>
      <c r="H4" s="55"/>
      <c r="I4" s="55"/>
      <c r="J4" s="55"/>
      <c r="K4" s="55"/>
      <c r="L4" s="55"/>
      <c r="M4" s="55"/>
      <c r="N4" s="55"/>
      <c r="O4" s="55"/>
      <c r="P4" s="55"/>
      <c r="Q4" s="88"/>
      <c r="R4" s="86"/>
      <c r="S4" s="89"/>
      <c r="T4" s="89"/>
      <c r="U4" s="89"/>
      <c r="V4" s="89"/>
    </row>
    <row r="5" spans="1:24" s="69" customFormat="1" ht="15.95" customHeight="1" x14ac:dyDescent="0.2">
      <c r="A5" s="54" t="s">
        <v>139</v>
      </c>
      <c r="B5" s="55"/>
      <c r="C5" s="55"/>
      <c r="D5" s="55"/>
      <c r="E5" s="55"/>
      <c r="F5" s="55"/>
      <c r="G5" s="55"/>
      <c r="H5" s="55"/>
      <c r="I5" s="55"/>
      <c r="J5" s="55"/>
      <c r="K5" s="55"/>
      <c r="L5" s="55"/>
      <c r="M5" s="55"/>
      <c r="N5" s="55"/>
      <c r="O5" s="55"/>
      <c r="P5" s="55"/>
      <c r="Q5" s="88"/>
      <c r="R5" s="86"/>
      <c r="S5" s="89"/>
      <c r="T5" s="89"/>
      <c r="U5" s="89"/>
      <c r="V5" s="89"/>
    </row>
    <row r="6" spans="1:24" s="69" customFormat="1" ht="24" x14ac:dyDescent="0.2">
      <c r="A6" s="530" t="s">
        <v>3</v>
      </c>
      <c r="B6" s="523"/>
      <c r="C6" s="523"/>
      <c r="D6" s="523"/>
      <c r="E6" s="523"/>
      <c r="F6" s="523"/>
      <c r="G6" s="523"/>
      <c r="H6" s="523"/>
      <c r="I6" s="523"/>
      <c r="J6" s="523"/>
      <c r="K6" s="523"/>
      <c r="L6" s="523"/>
      <c r="M6" s="531"/>
      <c r="N6" s="296"/>
      <c r="O6" s="522" t="s">
        <v>146</v>
      </c>
      <c r="P6" s="523"/>
      <c r="Q6" s="524"/>
      <c r="R6" s="297"/>
      <c r="S6" s="89"/>
      <c r="T6" s="89"/>
      <c r="U6" s="89"/>
      <c r="V6" s="89"/>
    </row>
    <row r="7" spans="1:24" s="69" customFormat="1" ht="12.75" customHeight="1" x14ac:dyDescent="0.2">
      <c r="A7" s="535" t="s">
        <v>61</v>
      </c>
      <c r="B7" s="538" t="s">
        <v>80</v>
      </c>
      <c r="C7" s="540" t="s">
        <v>81</v>
      </c>
      <c r="D7" s="541"/>
      <c r="E7" s="541"/>
      <c r="F7" s="541"/>
      <c r="G7" s="541"/>
      <c r="H7" s="541"/>
      <c r="I7" s="541"/>
      <c r="J7" s="541"/>
      <c r="K7" s="541"/>
      <c r="L7" s="541"/>
      <c r="M7" s="542"/>
      <c r="N7" s="298"/>
      <c r="O7" s="548" t="s">
        <v>147</v>
      </c>
      <c r="P7" s="549"/>
      <c r="Q7" s="550"/>
      <c r="R7" s="91"/>
    </row>
    <row r="8" spans="1:24" s="69" customFormat="1" ht="12.75" customHeight="1" x14ac:dyDescent="0.2">
      <c r="A8" s="536"/>
      <c r="B8" s="538"/>
      <c r="C8" s="543" t="s">
        <v>77</v>
      </c>
      <c r="D8" s="528"/>
      <c r="E8" s="529"/>
      <c r="F8" s="92"/>
      <c r="G8" s="527" t="s">
        <v>78</v>
      </c>
      <c r="H8" s="528"/>
      <c r="I8" s="529"/>
      <c r="J8" s="93"/>
      <c r="K8" s="544" t="s">
        <v>79</v>
      </c>
      <c r="L8" s="545"/>
      <c r="M8" s="546"/>
      <c r="N8" s="342"/>
      <c r="O8" s="551"/>
      <c r="P8" s="552"/>
      <c r="Q8" s="553"/>
      <c r="R8" s="91"/>
    </row>
    <row r="9" spans="1:24" s="69" customFormat="1" x14ac:dyDescent="0.2">
      <c r="A9" s="537"/>
      <c r="B9" s="539"/>
      <c r="C9" s="16" t="s">
        <v>72</v>
      </c>
      <c r="D9" s="16" t="s">
        <v>50</v>
      </c>
      <c r="E9" s="16" t="s">
        <v>51</v>
      </c>
      <c r="F9" s="94"/>
      <c r="G9" s="16" t="s">
        <v>72</v>
      </c>
      <c r="H9" s="16" t="s">
        <v>50</v>
      </c>
      <c r="I9" s="16" t="s">
        <v>51</v>
      </c>
      <c r="J9" s="94"/>
      <c r="K9" s="16" t="s">
        <v>72</v>
      </c>
      <c r="L9" s="16" t="s">
        <v>50</v>
      </c>
      <c r="M9" s="16" t="s">
        <v>51</v>
      </c>
      <c r="N9" s="343"/>
      <c r="O9" s="95" t="s">
        <v>88</v>
      </c>
      <c r="P9" s="95" t="s">
        <v>89</v>
      </c>
      <c r="Q9" s="96" t="s">
        <v>90</v>
      </c>
      <c r="R9" s="97"/>
    </row>
    <row r="10" spans="1:24" x14ac:dyDescent="0.4">
      <c r="A10" s="98"/>
      <c r="B10" s="25"/>
      <c r="C10" s="26"/>
      <c r="D10" s="61"/>
      <c r="E10" s="27"/>
      <c r="F10" s="61"/>
      <c r="G10" s="26"/>
      <c r="H10" s="61"/>
      <c r="I10" s="27"/>
      <c r="J10" s="61"/>
      <c r="K10" s="26"/>
      <c r="L10" s="61"/>
      <c r="M10" s="27"/>
      <c r="N10" s="61"/>
      <c r="O10" s="23"/>
      <c r="P10" s="24"/>
      <c r="Q10" s="99"/>
    </row>
    <row r="11" spans="1:24" s="28" customFormat="1" ht="15" customHeight="1" x14ac:dyDescent="0.4">
      <c r="A11" s="100"/>
      <c r="B11" s="101"/>
      <c r="C11" s="26"/>
      <c r="D11" s="61"/>
      <c r="E11" s="27"/>
      <c r="F11" s="61"/>
      <c r="G11" s="26"/>
      <c r="H11" s="61"/>
      <c r="I11" s="27"/>
      <c r="J11" s="61"/>
      <c r="K11" s="26"/>
      <c r="L11" s="61"/>
      <c r="M11" s="27"/>
      <c r="N11" s="61"/>
      <c r="O11" s="102"/>
      <c r="P11" s="63"/>
      <c r="Q11" s="42"/>
      <c r="S11" s="12"/>
      <c r="T11" s="12"/>
      <c r="U11" s="12"/>
      <c r="V11" s="12"/>
      <c r="W11" s="12"/>
      <c r="X11" s="12"/>
    </row>
    <row r="12" spans="1:24" s="28" customFormat="1" ht="18" customHeight="1" x14ac:dyDescent="0.4">
      <c r="A12" s="532" t="str">
        <f>VLOOKUP('Hoja de trabajo'!$A$2,Hoja1!$B$1:$C$44,2,FALSE)</f>
        <v>Elegir Institución en Hoja de trabajo</v>
      </c>
      <c r="B12" s="525" t="str">
        <f>'Hoja de trabajo'!C49</f>
        <v>SUBSIDIOS PARA ORGANISMOS DESCENTRALIZADOS ESTATALES       U006</v>
      </c>
      <c r="C12" s="313">
        <v>0</v>
      </c>
      <c r="D12" s="344">
        <v>0</v>
      </c>
      <c r="E12" s="293">
        <v>0</v>
      </c>
      <c r="F12" s="345"/>
      <c r="G12" s="313">
        <v>0</v>
      </c>
      <c r="H12" s="344">
        <v>0</v>
      </c>
      <c r="I12" s="293">
        <v>0</v>
      </c>
      <c r="J12" s="345"/>
      <c r="K12" s="313">
        <v>0</v>
      </c>
      <c r="L12" s="344">
        <v>0</v>
      </c>
      <c r="M12" s="293">
        <v>0</v>
      </c>
      <c r="N12" s="350"/>
      <c r="O12" s="152">
        <f>C12+G12+K12+'Fracción III 2do 2026'!Q12</f>
        <v>0</v>
      </c>
      <c r="P12" s="347">
        <f>O12+D12+H12+L12</f>
        <v>0</v>
      </c>
      <c r="Q12" s="153">
        <f>P12+E12+I12+M12</f>
        <v>0</v>
      </c>
      <c r="R12" s="103"/>
      <c r="S12" s="12"/>
      <c r="T12" s="12"/>
      <c r="U12" s="12"/>
      <c r="V12" s="12"/>
      <c r="W12" s="12"/>
      <c r="X12" s="12"/>
    </row>
    <row r="13" spans="1:24" s="28" customFormat="1" ht="18" customHeight="1" x14ac:dyDescent="0.4">
      <c r="A13" s="533"/>
      <c r="B13" s="525"/>
      <c r="C13" s="294"/>
      <c r="D13" s="348"/>
      <c r="E13" s="295"/>
      <c r="F13" s="349"/>
      <c r="G13" s="294"/>
      <c r="H13" s="348"/>
      <c r="I13" s="295"/>
      <c r="J13" s="349"/>
      <c r="K13" s="294"/>
      <c r="L13" s="348"/>
      <c r="M13" s="295"/>
      <c r="N13" s="350"/>
      <c r="O13" s="152"/>
      <c r="P13" s="347"/>
      <c r="Q13" s="153"/>
      <c r="R13" s="103"/>
      <c r="S13" s="12"/>
      <c r="T13" s="12"/>
      <c r="U13" s="12"/>
      <c r="V13" s="12"/>
      <c r="W13" s="12"/>
      <c r="X13" s="12"/>
    </row>
    <row r="14" spans="1:24" s="28" customFormat="1" ht="5.25" customHeight="1" x14ac:dyDescent="0.4">
      <c r="A14" s="533"/>
      <c r="B14" s="104"/>
      <c r="C14" s="314"/>
      <c r="D14" s="315"/>
      <c r="E14" s="316"/>
      <c r="F14" s="349"/>
      <c r="G14" s="314"/>
      <c r="H14" s="315"/>
      <c r="I14" s="316"/>
      <c r="J14" s="349"/>
      <c r="K14" s="314"/>
      <c r="L14" s="315"/>
      <c r="M14" s="316"/>
      <c r="N14" s="350"/>
      <c r="O14" s="317"/>
      <c r="P14" s="318"/>
      <c r="Q14" s="319"/>
      <c r="S14" s="12"/>
      <c r="T14" s="12"/>
      <c r="U14" s="12"/>
      <c r="V14" s="12"/>
      <c r="W14" s="12"/>
      <c r="X14" s="12"/>
    </row>
    <row r="15" spans="1:24" s="28" customFormat="1" ht="18.95" customHeight="1" x14ac:dyDescent="0.4">
      <c r="A15" s="533"/>
      <c r="B15" s="104"/>
      <c r="C15" s="294"/>
      <c r="D15" s="348"/>
      <c r="E15" s="295"/>
      <c r="F15" s="349"/>
      <c r="G15" s="294"/>
      <c r="H15" s="348"/>
      <c r="I15" s="295"/>
      <c r="J15" s="349"/>
      <c r="K15" s="294"/>
      <c r="L15" s="348"/>
      <c r="M15" s="295"/>
      <c r="N15" s="350"/>
      <c r="O15" s="152"/>
      <c r="P15" s="350"/>
      <c r="Q15" s="154"/>
      <c r="S15" s="12"/>
      <c r="T15" s="12"/>
      <c r="U15" s="12"/>
      <c r="V15" s="12"/>
      <c r="W15" s="12"/>
      <c r="X15" s="12"/>
    </row>
    <row r="16" spans="1:24" s="28" customFormat="1" ht="18.95" customHeight="1" x14ac:dyDescent="0.4">
      <c r="A16" s="533"/>
      <c r="B16" s="526" t="str">
        <f>'Hoja de trabajo'!C50</f>
        <v>EXTRAORDINARIO       U006</v>
      </c>
      <c r="C16" s="313">
        <v>0</v>
      </c>
      <c r="D16" s="344">
        <v>0</v>
      </c>
      <c r="E16" s="293">
        <v>0</v>
      </c>
      <c r="F16" s="345"/>
      <c r="G16" s="313">
        <v>0</v>
      </c>
      <c r="H16" s="344">
        <v>0</v>
      </c>
      <c r="I16" s="293">
        <v>0</v>
      </c>
      <c r="J16" s="349"/>
      <c r="K16" s="313">
        <v>0</v>
      </c>
      <c r="L16" s="344">
        <v>0</v>
      </c>
      <c r="M16" s="293">
        <v>0</v>
      </c>
      <c r="N16" s="350"/>
      <c r="O16" s="152">
        <f>'Fracción III 2do 2026'!Q16+C16+G16+K16</f>
        <v>0</v>
      </c>
      <c r="P16" s="350">
        <f>O16+D16+H16+L16</f>
        <v>0</v>
      </c>
      <c r="Q16" s="154">
        <f>P16+E16+I16+M16</f>
        <v>0</v>
      </c>
      <c r="R16" s="103"/>
      <c r="S16" s="12"/>
      <c r="T16" s="12"/>
      <c r="U16" s="12"/>
      <c r="V16" s="12"/>
      <c r="W16" s="12"/>
      <c r="X16" s="12"/>
    </row>
    <row r="17" spans="1:24" s="28" customFormat="1" ht="18.95" customHeight="1" x14ac:dyDescent="0.4">
      <c r="A17" s="533"/>
      <c r="B17" s="526"/>
      <c r="C17" s="294"/>
      <c r="D17" s="348"/>
      <c r="E17" s="295"/>
      <c r="F17" s="349"/>
      <c r="G17" s="294"/>
      <c r="H17" s="348"/>
      <c r="I17" s="295"/>
      <c r="J17" s="349"/>
      <c r="K17" s="294"/>
      <c r="L17" s="348"/>
      <c r="M17" s="295"/>
      <c r="N17" s="350"/>
      <c r="O17" s="152"/>
      <c r="P17" s="350"/>
      <c r="Q17" s="154"/>
      <c r="T17" s="12"/>
      <c r="U17" s="12"/>
      <c r="V17" s="12"/>
      <c r="W17" s="12"/>
      <c r="X17" s="12"/>
    </row>
    <row r="18" spans="1:24" s="28" customFormat="1" ht="18.95" customHeight="1" x14ac:dyDescent="0.4">
      <c r="A18" s="533"/>
      <c r="B18" s="105"/>
      <c r="C18" s="294"/>
      <c r="D18" s="348"/>
      <c r="E18" s="295"/>
      <c r="F18" s="349"/>
      <c r="G18" s="294"/>
      <c r="H18" s="348"/>
      <c r="I18" s="295"/>
      <c r="J18" s="349"/>
      <c r="K18" s="294"/>
      <c r="L18" s="348"/>
      <c r="M18" s="295"/>
      <c r="N18" s="350"/>
      <c r="O18" s="152"/>
      <c r="P18" s="350"/>
      <c r="Q18" s="154"/>
      <c r="T18" s="12"/>
      <c r="U18" s="12"/>
      <c r="V18" s="12"/>
      <c r="W18" s="12"/>
      <c r="X18" s="12"/>
    </row>
    <row r="19" spans="1:24" s="28" customFormat="1" ht="18.95" customHeight="1" x14ac:dyDescent="0.4">
      <c r="A19" s="533"/>
      <c r="B19" s="547" t="str">
        <f>'Hoja de trabajo'!C51</f>
        <v>RENDIMIENTOS FINANCIEROS      U006</v>
      </c>
      <c r="C19" s="313">
        <v>0</v>
      </c>
      <c r="D19" s="344">
        <v>0</v>
      </c>
      <c r="E19" s="293">
        <v>0</v>
      </c>
      <c r="F19" s="345"/>
      <c r="G19" s="313">
        <v>0</v>
      </c>
      <c r="H19" s="344">
        <v>0</v>
      </c>
      <c r="I19" s="293">
        <v>0</v>
      </c>
      <c r="J19" s="349"/>
      <c r="K19" s="313">
        <v>0</v>
      </c>
      <c r="L19" s="344">
        <v>0</v>
      </c>
      <c r="M19" s="293">
        <v>0</v>
      </c>
      <c r="N19" s="350"/>
      <c r="O19" s="152">
        <f>'Fracción III 2do 2026'!Q19+C19+G19+K19</f>
        <v>0</v>
      </c>
      <c r="P19" s="350">
        <f>O19+D19+H19+L19</f>
        <v>0</v>
      </c>
      <c r="Q19" s="154">
        <f>P19+E19+I19+M19</f>
        <v>0</v>
      </c>
      <c r="R19" s="103"/>
      <c r="T19" s="12"/>
      <c r="U19" s="12"/>
      <c r="V19" s="12"/>
      <c r="W19" s="12"/>
      <c r="X19" s="12"/>
    </row>
    <row r="20" spans="1:24" s="28" customFormat="1" ht="18.95" customHeight="1" x14ac:dyDescent="0.4">
      <c r="A20" s="533"/>
      <c r="B20" s="547"/>
      <c r="C20" s="294"/>
      <c r="D20" s="348"/>
      <c r="E20" s="295"/>
      <c r="F20" s="349"/>
      <c r="G20" s="294"/>
      <c r="H20" s="348"/>
      <c r="I20" s="295"/>
      <c r="J20" s="349"/>
      <c r="K20" s="294"/>
      <c r="L20" s="348"/>
      <c r="M20" s="295"/>
      <c r="N20" s="350"/>
      <c r="O20" s="152"/>
      <c r="P20" s="350"/>
      <c r="Q20" s="154"/>
      <c r="U20" s="12"/>
      <c r="V20" s="12"/>
      <c r="W20" s="12"/>
      <c r="X20" s="12"/>
    </row>
    <row r="21" spans="1:24" s="28" customFormat="1" ht="18.95" customHeight="1" x14ac:dyDescent="0.4">
      <c r="A21" s="533"/>
      <c r="B21" s="106"/>
      <c r="C21" s="294"/>
      <c r="D21" s="348"/>
      <c r="E21" s="295"/>
      <c r="F21" s="349"/>
      <c r="G21" s="294"/>
      <c r="H21" s="348"/>
      <c r="I21" s="295"/>
      <c r="J21" s="349"/>
      <c r="K21" s="294"/>
      <c r="L21" s="348"/>
      <c r="M21" s="295"/>
      <c r="N21" s="350"/>
      <c r="O21" s="152"/>
      <c r="P21" s="350"/>
      <c r="Q21" s="154"/>
      <c r="S21" s="12"/>
      <c r="V21" s="12"/>
      <c r="W21" s="12"/>
      <c r="X21" s="12"/>
    </row>
    <row r="22" spans="1:24" s="28" customFormat="1" ht="18.95" customHeight="1" x14ac:dyDescent="0.4">
      <c r="A22" s="533"/>
      <c r="B22" s="525" t="str">
        <f>'Hoja de trabajo'!C52</f>
        <v>PROGRAMA PARA EL DESARROLLO PROFESIONAL DOCENTE (PRODEP)                   S247</v>
      </c>
      <c r="C22" s="313">
        <v>0</v>
      </c>
      <c r="D22" s="344">
        <v>0</v>
      </c>
      <c r="E22" s="293">
        <v>0</v>
      </c>
      <c r="F22" s="345"/>
      <c r="G22" s="313">
        <v>0</v>
      </c>
      <c r="H22" s="344">
        <v>0</v>
      </c>
      <c r="I22" s="293">
        <v>0</v>
      </c>
      <c r="J22" s="349"/>
      <c r="K22" s="313">
        <v>0</v>
      </c>
      <c r="L22" s="344">
        <v>0</v>
      </c>
      <c r="M22" s="293">
        <v>0</v>
      </c>
      <c r="N22" s="350"/>
      <c r="O22" s="152">
        <f>'Fracción III 2do 2026'!Q22+C22+G22+K22</f>
        <v>0</v>
      </c>
      <c r="P22" s="350">
        <f>O22+D22+H22+L22</f>
        <v>0</v>
      </c>
      <c r="Q22" s="154">
        <f>P22+E22+I22+M22</f>
        <v>0</v>
      </c>
      <c r="R22" s="103"/>
      <c r="S22" s="12"/>
      <c r="V22" s="12"/>
      <c r="W22" s="12"/>
      <c r="X22" s="12"/>
    </row>
    <row r="23" spans="1:24" s="28" customFormat="1" ht="18.95" customHeight="1" x14ac:dyDescent="0.4">
      <c r="A23" s="533"/>
      <c r="B23" s="525"/>
      <c r="C23" s="294"/>
      <c r="D23" s="348"/>
      <c r="E23" s="295"/>
      <c r="F23" s="349"/>
      <c r="G23" s="294"/>
      <c r="H23" s="348"/>
      <c r="I23" s="295"/>
      <c r="J23" s="349"/>
      <c r="K23" s="294"/>
      <c r="L23" s="348"/>
      <c r="M23" s="295"/>
      <c r="N23" s="350"/>
      <c r="O23" s="152"/>
      <c r="P23" s="350"/>
      <c r="Q23" s="154"/>
      <c r="S23" s="12"/>
      <c r="V23" s="12"/>
      <c r="W23" s="12"/>
      <c r="X23" s="12"/>
    </row>
    <row r="24" spans="1:24" s="28" customFormat="1" ht="18.95" customHeight="1" x14ac:dyDescent="0.4">
      <c r="A24" s="533"/>
      <c r="B24" s="106"/>
      <c r="C24" s="294"/>
      <c r="D24" s="348"/>
      <c r="E24" s="295"/>
      <c r="F24" s="349"/>
      <c r="G24" s="294"/>
      <c r="H24" s="348"/>
      <c r="I24" s="295"/>
      <c r="J24" s="349"/>
      <c r="K24" s="294"/>
      <c r="L24" s="348"/>
      <c r="M24" s="295"/>
      <c r="N24" s="350"/>
      <c r="O24" s="152"/>
      <c r="P24" s="350"/>
      <c r="Q24" s="154"/>
      <c r="S24" s="12"/>
      <c r="T24" s="12"/>
      <c r="V24" s="12"/>
      <c r="W24" s="12"/>
      <c r="X24" s="12"/>
    </row>
    <row r="25" spans="1:24" s="28" customFormat="1" ht="18.95" customHeight="1" x14ac:dyDescent="0.4">
      <c r="A25" s="533"/>
      <c r="B25" s="547" t="str">
        <f>'Hoja de trabajo'!C53</f>
        <v>AAA</v>
      </c>
      <c r="C25" s="313">
        <v>0</v>
      </c>
      <c r="D25" s="344">
        <v>0</v>
      </c>
      <c r="E25" s="293">
        <v>0</v>
      </c>
      <c r="F25" s="345"/>
      <c r="G25" s="313">
        <v>0</v>
      </c>
      <c r="H25" s="344">
        <v>0</v>
      </c>
      <c r="I25" s="293">
        <v>0</v>
      </c>
      <c r="J25" s="349"/>
      <c r="K25" s="313">
        <v>0</v>
      </c>
      <c r="L25" s="344">
        <v>0</v>
      </c>
      <c r="M25" s="293">
        <v>0</v>
      </c>
      <c r="N25" s="350"/>
      <c r="O25" s="152">
        <f>'Fracción III 2do 2026'!Q25+C25+G25+K25</f>
        <v>0</v>
      </c>
      <c r="P25" s="350">
        <f>O25+D25+H25+L25</f>
        <v>0</v>
      </c>
      <c r="Q25" s="154">
        <f>P25+E25+I25+M25</f>
        <v>0</v>
      </c>
      <c r="R25" s="103"/>
      <c r="S25" s="12"/>
      <c r="T25" s="12"/>
      <c r="U25" s="12"/>
      <c r="V25" s="12"/>
      <c r="W25" s="12"/>
      <c r="X25" s="12"/>
    </row>
    <row r="26" spans="1:24" s="28" customFormat="1" ht="18.95" customHeight="1" x14ac:dyDescent="0.4">
      <c r="A26" s="533"/>
      <c r="B26" s="547"/>
      <c r="C26" s="294"/>
      <c r="D26" s="348"/>
      <c r="E26" s="295"/>
      <c r="F26" s="349"/>
      <c r="G26" s="294"/>
      <c r="H26" s="348"/>
      <c r="I26" s="295"/>
      <c r="J26" s="349"/>
      <c r="K26" s="294"/>
      <c r="L26" s="348"/>
      <c r="M26" s="295"/>
      <c r="N26" s="350"/>
      <c r="O26" s="152"/>
      <c r="P26" s="350"/>
      <c r="Q26" s="154"/>
      <c r="S26" s="12"/>
      <c r="T26" s="12"/>
      <c r="U26" s="12"/>
      <c r="V26" s="12"/>
      <c r="W26" s="12"/>
      <c r="X26" s="12"/>
    </row>
    <row r="27" spans="1:24" s="28" customFormat="1" ht="18.95" customHeight="1" x14ac:dyDescent="0.4">
      <c r="A27" s="533"/>
      <c r="B27" s="106"/>
      <c r="C27" s="294"/>
      <c r="D27" s="348"/>
      <c r="E27" s="295"/>
      <c r="F27" s="349"/>
      <c r="G27" s="294"/>
      <c r="H27" s="348"/>
      <c r="I27" s="295"/>
      <c r="J27" s="349"/>
      <c r="K27" s="294"/>
      <c r="L27" s="348"/>
      <c r="M27" s="295"/>
      <c r="N27" s="350"/>
      <c r="O27" s="152"/>
      <c r="P27" s="350"/>
      <c r="Q27" s="154"/>
      <c r="S27" s="12"/>
      <c r="T27" s="12"/>
      <c r="U27" s="12"/>
      <c r="V27" s="12"/>
      <c r="W27" s="12"/>
      <c r="X27" s="12"/>
    </row>
    <row r="28" spans="1:24" s="28" customFormat="1" ht="18.95" customHeight="1" x14ac:dyDescent="0.4">
      <c r="A28" s="533"/>
      <c r="B28" s="525" t="str">
        <f>'Hoja de trabajo'!C54</f>
        <v>BBB</v>
      </c>
      <c r="C28" s="313">
        <v>0</v>
      </c>
      <c r="D28" s="344">
        <v>0</v>
      </c>
      <c r="E28" s="293">
        <v>0</v>
      </c>
      <c r="F28" s="345"/>
      <c r="G28" s="313">
        <v>0</v>
      </c>
      <c r="H28" s="344">
        <v>0</v>
      </c>
      <c r="I28" s="293">
        <v>0</v>
      </c>
      <c r="J28" s="349"/>
      <c r="K28" s="313">
        <v>0</v>
      </c>
      <c r="L28" s="344">
        <v>0</v>
      </c>
      <c r="M28" s="293">
        <v>0</v>
      </c>
      <c r="N28" s="350"/>
      <c r="O28" s="152">
        <f>'Fracción III 2do 2026'!Q28+C28+G28+K28</f>
        <v>0</v>
      </c>
      <c r="P28" s="350">
        <f>O28+D28+H28+L28</f>
        <v>0</v>
      </c>
      <c r="Q28" s="154">
        <f>P28+E28+I28+M28</f>
        <v>0</v>
      </c>
      <c r="R28" s="103"/>
      <c r="S28" s="12"/>
      <c r="T28" s="12"/>
      <c r="U28" s="12"/>
      <c r="V28" s="12"/>
      <c r="W28" s="12"/>
      <c r="X28" s="12"/>
    </row>
    <row r="29" spans="1:24" s="28" customFormat="1" ht="18.95" customHeight="1" x14ac:dyDescent="0.4">
      <c r="A29" s="533"/>
      <c r="B29" s="525"/>
      <c r="C29" s="294"/>
      <c r="D29" s="348"/>
      <c r="E29" s="295"/>
      <c r="F29" s="349"/>
      <c r="G29" s="294"/>
      <c r="H29" s="348"/>
      <c r="I29" s="295"/>
      <c r="J29" s="349"/>
      <c r="K29" s="294"/>
      <c r="L29" s="348"/>
      <c r="M29" s="295"/>
      <c r="N29" s="350"/>
      <c r="O29" s="152"/>
      <c r="P29" s="350"/>
      <c r="Q29" s="154"/>
      <c r="S29" s="12"/>
      <c r="T29" s="12"/>
      <c r="U29" s="12"/>
      <c r="V29" s="12"/>
      <c r="W29" s="12"/>
      <c r="X29" s="12"/>
    </row>
    <row r="30" spans="1:24" s="28" customFormat="1" ht="18.95" customHeight="1" x14ac:dyDescent="0.4">
      <c r="A30" s="533"/>
      <c r="B30" s="107"/>
      <c r="C30" s="294"/>
      <c r="D30" s="348"/>
      <c r="E30" s="295"/>
      <c r="F30" s="349"/>
      <c r="G30" s="294"/>
      <c r="H30" s="348"/>
      <c r="I30" s="295"/>
      <c r="J30" s="349"/>
      <c r="K30" s="294"/>
      <c r="L30" s="348"/>
      <c r="M30" s="295"/>
      <c r="N30" s="350"/>
      <c r="O30" s="152"/>
      <c r="P30" s="350"/>
      <c r="Q30" s="154"/>
      <c r="S30" s="12"/>
      <c r="T30" s="12"/>
      <c r="U30" s="12"/>
      <c r="V30" s="12"/>
      <c r="W30" s="12"/>
      <c r="X30" s="12"/>
    </row>
    <row r="31" spans="1:24" s="28" customFormat="1" ht="18.95" customHeight="1" x14ac:dyDescent="0.4">
      <c r="A31" s="533"/>
      <c r="B31" s="525" t="str">
        <f>'Hoja de trabajo'!C55</f>
        <v>CCC</v>
      </c>
      <c r="C31" s="313">
        <v>0</v>
      </c>
      <c r="D31" s="344">
        <v>0</v>
      </c>
      <c r="E31" s="293">
        <v>0</v>
      </c>
      <c r="F31" s="345"/>
      <c r="G31" s="313">
        <v>0</v>
      </c>
      <c r="H31" s="344">
        <v>0</v>
      </c>
      <c r="I31" s="293">
        <v>0</v>
      </c>
      <c r="J31" s="349"/>
      <c r="K31" s="313">
        <v>0</v>
      </c>
      <c r="L31" s="344">
        <v>0</v>
      </c>
      <c r="M31" s="293">
        <v>0</v>
      </c>
      <c r="N31" s="350"/>
      <c r="O31" s="152">
        <f>'Fracción III 2do 2026'!Q31+C31+G31+K31</f>
        <v>0</v>
      </c>
      <c r="P31" s="350">
        <f>O31+D31+H31+L31</f>
        <v>0</v>
      </c>
      <c r="Q31" s="154">
        <f>P31+E31+I31+M31</f>
        <v>0</v>
      </c>
      <c r="R31" s="103"/>
      <c r="S31" s="12"/>
      <c r="T31" s="12"/>
      <c r="U31" s="12"/>
      <c r="V31" s="12"/>
      <c r="W31" s="12"/>
      <c r="X31" s="12"/>
    </row>
    <row r="32" spans="1:24" s="28" customFormat="1" ht="18.95" customHeight="1" x14ac:dyDescent="0.4">
      <c r="A32" s="533"/>
      <c r="B32" s="525"/>
      <c r="C32" s="189"/>
      <c r="D32" s="161"/>
      <c r="E32" s="165"/>
      <c r="F32" s="161"/>
      <c r="G32" s="189"/>
      <c r="H32" s="161"/>
      <c r="I32" s="165"/>
      <c r="J32" s="161"/>
      <c r="K32" s="190"/>
      <c r="L32" s="183"/>
      <c r="M32" s="169"/>
      <c r="N32" s="183"/>
      <c r="O32" s="190"/>
      <c r="P32" s="183"/>
      <c r="Q32" s="191"/>
      <c r="S32" s="12"/>
      <c r="T32" s="12"/>
      <c r="U32" s="12"/>
      <c r="V32" s="12"/>
      <c r="W32" s="12"/>
      <c r="X32" s="12"/>
    </row>
    <row r="33" spans="1:24" s="28" customFormat="1" ht="18.95" customHeight="1" thickBot="1" x14ac:dyDescent="0.45">
      <c r="A33" s="534"/>
      <c r="B33" s="108"/>
      <c r="C33" s="192"/>
      <c r="D33" s="185"/>
      <c r="E33" s="193"/>
      <c r="F33" s="185"/>
      <c r="G33" s="192"/>
      <c r="H33" s="185"/>
      <c r="I33" s="193"/>
      <c r="J33" s="185"/>
      <c r="K33" s="194"/>
      <c r="L33" s="186"/>
      <c r="M33" s="195"/>
      <c r="N33" s="186"/>
      <c r="O33" s="194"/>
      <c r="P33" s="186"/>
      <c r="Q33" s="196"/>
      <c r="S33" s="12"/>
      <c r="T33" s="12"/>
      <c r="U33" s="12"/>
      <c r="V33" s="12"/>
      <c r="W33" s="12"/>
      <c r="X33" s="12"/>
    </row>
    <row r="34" spans="1:24" s="28" customFormat="1" x14ac:dyDescent="0.4">
      <c r="A34" s="109"/>
      <c r="B34" s="61"/>
      <c r="C34" s="161"/>
      <c r="D34" s="161"/>
      <c r="E34" s="161"/>
      <c r="F34" s="161"/>
      <c r="G34" s="161"/>
      <c r="H34" s="161"/>
      <c r="I34" s="161"/>
      <c r="J34" s="161"/>
      <c r="K34" s="183"/>
      <c r="L34" s="183"/>
      <c r="M34" s="183"/>
      <c r="N34" s="183"/>
      <c r="O34" s="183"/>
      <c r="P34" s="183"/>
      <c r="Q34" s="197"/>
      <c r="S34" s="12"/>
      <c r="T34" s="12"/>
      <c r="U34" s="12"/>
      <c r="V34" s="12"/>
      <c r="W34" s="12"/>
      <c r="X34" s="12"/>
    </row>
    <row r="35" spans="1:24" s="28" customFormat="1" x14ac:dyDescent="0.4">
      <c r="A35" s="62"/>
      <c r="B35" s="61"/>
      <c r="C35" s="161"/>
      <c r="D35" s="161"/>
      <c r="E35" s="161"/>
      <c r="F35" s="161"/>
      <c r="G35" s="161"/>
      <c r="H35" s="161"/>
      <c r="I35" s="161"/>
      <c r="J35" s="161"/>
      <c r="K35" s="183"/>
      <c r="L35" s="183"/>
      <c r="M35" s="183"/>
      <c r="N35" s="183"/>
      <c r="O35" s="183"/>
      <c r="P35" s="183"/>
      <c r="Q35" s="191"/>
      <c r="S35" s="12"/>
      <c r="T35" s="12"/>
      <c r="U35" s="12"/>
      <c r="V35" s="12"/>
      <c r="W35" s="12"/>
      <c r="X35" s="12"/>
    </row>
    <row r="36" spans="1:24" s="28" customFormat="1" ht="31.5" thickBot="1" x14ac:dyDescent="0.45">
      <c r="A36" s="64"/>
      <c r="B36" s="351" t="s">
        <v>182</v>
      </c>
      <c r="C36" s="198">
        <f>C12+C16</f>
        <v>0</v>
      </c>
      <c r="D36" s="198">
        <f>D12+D16</f>
        <v>0</v>
      </c>
      <c r="E36" s="198">
        <f>E12+E16</f>
        <v>0</v>
      </c>
      <c r="F36" s="349"/>
      <c r="G36" s="198">
        <f>G12+G16</f>
        <v>0</v>
      </c>
      <c r="H36" s="198">
        <f>H12+H16</f>
        <v>0</v>
      </c>
      <c r="I36" s="198">
        <f>I12+I16</f>
        <v>0</v>
      </c>
      <c r="J36" s="349"/>
      <c r="K36" s="198">
        <f>K12+K16</f>
        <v>0</v>
      </c>
      <c r="L36" s="198">
        <f>L12+L16</f>
        <v>0</v>
      </c>
      <c r="M36" s="198">
        <f>M12+M16</f>
        <v>0</v>
      </c>
      <c r="N36" s="350"/>
      <c r="O36" s="198">
        <f>O12+O16</f>
        <v>0</v>
      </c>
      <c r="P36" s="198">
        <f>P12+P16</f>
        <v>0</v>
      </c>
      <c r="Q36" s="199">
        <f>Q12+Q16</f>
        <v>0</v>
      </c>
      <c r="R36" s="110"/>
      <c r="S36" s="12"/>
      <c r="T36" s="12"/>
      <c r="U36" s="12"/>
      <c r="V36" s="12"/>
      <c r="W36" s="12"/>
      <c r="X36" s="12"/>
    </row>
    <row r="37" spans="1:24" s="28" customFormat="1" ht="18" thickTop="1" x14ac:dyDescent="0.4">
      <c r="A37" s="64"/>
      <c r="B37" s="351"/>
      <c r="C37" s="349"/>
      <c r="D37" s="349"/>
      <c r="E37" s="349"/>
      <c r="F37" s="349"/>
      <c r="G37" s="349"/>
      <c r="H37" s="349"/>
      <c r="I37" s="349"/>
      <c r="J37" s="349"/>
      <c r="K37" s="349"/>
      <c r="L37" s="349"/>
      <c r="M37" s="349"/>
      <c r="N37" s="350"/>
      <c r="O37" s="349"/>
      <c r="P37" s="349"/>
      <c r="Q37" s="200"/>
      <c r="R37" s="110"/>
      <c r="S37" s="12"/>
      <c r="T37" s="12"/>
      <c r="U37" s="12"/>
      <c r="V37" s="12"/>
      <c r="W37" s="12"/>
      <c r="X37" s="12"/>
    </row>
    <row r="38" spans="1:24" s="28" customFormat="1" ht="31.5" customHeight="1" thickBot="1" x14ac:dyDescent="0.45">
      <c r="A38" s="64"/>
      <c r="B38" s="351" t="s">
        <v>169</v>
      </c>
      <c r="C38" s="198">
        <f>+C12+C16+C19+C22+C25+C28+C31</f>
        <v>0</v>
      </c>
      <c r="D38" s="198">
        <f>+D12+D16+D19+D22+D25+D28+D31</f>
        <v>0</v>
      </c>
      <c r="E38" s="198">
        <f>+E12+E16+E19+E22+E25+E28+E31</f>
        <v>0</v>
      </c>
      <c r="F38" s="349"/>
      <c r="G38" s="198">
        <f>+G12+G16+G19+G22+G25+G28+G31</f>
        <v>0</v>
      </c>
      <c r="H38" s="198">
        <f>+H12+H16+H19+H22+H25+H28+H31</f>
        <v>0</v>
      </c>
      <c r="I38" s="198">
        <f>+I12+I16+I19+I22+I25+I28+I31</f>
        <v>0</v>
      </c>
      <c r="J38" s="349"/>
      <c r="K38" s="198">
        <f>+K12+K16+K19+K22+K25+K28+K31</f>
        <v>0</v>
      </c>
      <c r="L38" s="198">
        <f>+L12+L16+L19+L22+L25+L28+L31</f>
        <v>0</v>
      </c>
      <c r="M38" s="198">
        <f>+M12+M16+M19+M22+M25+M28+M31</f>
        <v>0</v>
      </c>
      <c r="N38" s="350"/>
      <c r="O38" s="198">
        <f>+O12+O16+O19+O22+O25+O28+O31</f>
        <v>0</v>
      </c>
      <c r="P38" s="198">
        <f>+P12+P16+P19+P22+P25+P28+P31</f>
        <v>0</v>
      </c>
      <c r="Q38" s="199">
        <f>+Q12+Q16+Q19+Q22+Q25+Q28+Q31</f>
        <v>0</v>
      </c>
      <c r="R38" s="110"/>
      <c r="S38" s="12"/>
      <c r="T38" s="12"/>
      <c r="U38" s="12"/>
      <c r="V38" s="12"/>
      <c r="W38" s="12"/>
      <c r="X38" s="12"/>
    </row>
    <row r="39" spans="1:24" s="28" customFormat="1" ht="18" thickTop="1" x14ac:dyDescent="0.4">
      <c r="A39" s="111"/>
      <c r="B39" s="352"/>
      <c r="C39" s="353"/>
      <c r="D39" s="353"/>
      <c r="E39" s="353"/>
      <c r="F39" s="353"/>
      <c r="G39" s="353"/>
      <c r="H39" s="353"/>
      <c r="I39" s="353"/>
      <c r="J39" s="353"/>
      <c r="K39" s="353"/>
      <c r="L39" s="353"/>
      <c r="M39" s="353"/>
      <c r="N39" s="353"/>
      <c r="O39" s="353"/>
      <c r="P39" s="353"/>
      <c r="Q39" s="320"/>
      <c r="S39" s="12"/>
      <c r="T39" s="12"/>
      <c r="U39" s="12"/>
      <c r="V39" s="12"/>
      <c r="W39" s="12"/>
      <c r="X39" s="12"/>
    </row>
    <row r="40" spans="1:24" s="28" customFormat="1" ht="31.5" customHeight="1" x14ac:dyDescent="0.4">
      <c r="A40" s="64"/>
      <c r="B40" s="351" t="s">
        <v>57</v>
      </c>
      <c r="C40" s="349">
        <f>C38</f>
        <v>0</v>
      </c>
      <c r="D40" s="349">
        <f>D38+C40</f>
        <v>0</v>
      </c>
      <c r="E40" s="349">
        <f>E38+D40</f>
        <v>0</v>
      </c>
      <c r="F40" s="349"/>
      <c r="G40" s="349">
        <f>G38</f>
        <v>0</v>
      </c>
      <c r="H40" s="349">
        <f>H38+G40</f>
        <v>0</v>
      </c>
      <c r="I40" s="349">
        <f>I38+H40</f>
        <v>0</v>
      </c>
      <c r="J40" s="349"/>
      <c r="K40" s="349">
        <f>K38</f>
        <v>0</v>
      </c>
      <c r="L40" s="349">
        <f>L38+K40</f>
        <v>0</v>
      </c>
      <c r="M40" s="349">
        <f>M38+L40</f>
        <v>0</v>
      </c>
      <c r="N40" s="350"/>
      <c r="O40" s="349">
        <f>C38+G38+K38</f>
        <v>0</v>
      </c>
      <c r="P40" s="349">
        <f>D38+H38+L38+O40</f>
        <v>0</v>
      </c>
      <c r="Q40" s="201">
        <f>E38+I38+M38+P40</f>
        <v>0</v>
      </c>
      <c r="R40" s="110"/>
      <c r="S40" s="12"/>
      <c r="T40" s="12"/>
      <c r="U40" s="12"/>
      <c r="V40" s="12"/>
      <c r="W40" s="12"/>
      <c r="X40" s="12"/>
    </row>
    <row r="41" spans="1:24" s="28" customFormat="1" x14ac:dyDescent="0.4">
      <c r="A41" s="64"/>
      <c r="B41" s="351"/>
      <c r="C41" s="349"/>
      <c r="D41" s="349"/>
      <c r="E41" s="349"/>
      <c r="F41" s="349"/>
      <c r="G41" s="349"/>
      <c r="H41" s="349"/>
      <c r="I41" s="349"/>
      <c r="J41" s="349"/>
      <c r="K41" s="349"/>
      <c r="L41" s="349"/>
      <c r="M41" s="349"/>
      <c r="N41" s="350"/>
      <c r="O41" s="349"/>
      <c r="P41" s="349"/>
      <c r="Q41" s="201"/>
      <c r="R41" s="112"/>
      <c r="S41" s="12"/>
      <c r="T41" s="12"/>
      <c r="U41" s="12"/>
      <c r="V41" s="12"/>
      <c r="W41" s="12"/>
      <c r="X41" s="12"/>
    </row>
    <row r="42" spans="1:24" s="13" customFormat="1" ht="31.5" customHeight="1" x14ac:dyDescent="0.4">
      <c r="A42" s="64"/>
      <c r="B42" s="354" t="s">
        <v>58</v>
      </c>
      <c r="C42" s="355"/>
      <c r="D42" s="355"/>
      <c r="E42" s="355">
        <f>C38+D38+E38</f>
        <v>0</v>
      </c>
      <c r="F42" s="355"/>
      <c r="G42" s="355"/>
      <c r="H42" s="355"/>
      <c r="I42" s="355">
        <f>G38+H38+I38</f>
        <v>0</v>
      </c>
      <c r="J42" s="355"/>
      <c r="K42" s="355"/>
      <c r="L42" s="355"/>
      <c r="M42" s="355">
        <f>K38+L38+M38</f>
        <v>0</v>
      </c>
      <c r="N42" s="355"/>
      <c r="O42" s="355"/>
      <c r="P42" s="355"/>
      <c r="Q42" s="321">
        <f>E42+I42+M42</f>
        <v>0</v>
      </c>
      <c r="R42" s="292"/>
      <c r="S42" s="12"/>
      <c r="T42" s="12"/>
      <c r="U42" s="12"/>
      <c r="V42" s="12"/>
      <c r="W42" s="12"/>
      <c r="X42" s="12"/>
    </row>
    <row r="43" spans="1:24" s="28" customFormat="1" x14ac:dyDescent="0.4">
      <c r="A43" s="62"/>
      <c r="B43" s="61"/>
      <c r="C43" s="161"/>
      <c r="D43" s="161"/>
      <c r="E43" s="161"/>
      <c r="F43" s="161"/>
      <c r="G43" s="161"/>
      <c r="H43" s="161"/>
      <c r="I43" s="161"/>
      <c r="J43" s="161"/>
      <c r="K43" s="161"/>
      <c r="L43" s="161"/>
      <c r="M43" s="161"/>
      <c r="N43" s="161"/>
      <c r="O43" s="161"/>
      <c r="P43" s="161"/>
      <c r="Q43" s="202"/>
      <c r="R43" s="12"/>
      <c r="S43" s="12"/>
      <c r="T43" s="12"/>
      <c r="U43" s="12"/>
      <c r="V43" s="12"/>
      <c r="W43" s="12"/>
      <c r="X43" s="12"/>
    </row>
    <row r="44" spans="1:24" s="28" customFormat="1" x14ac:dyDescent="0.4">
      <c r="A44" s="65"/>
      <c r="B44" s="12"/>
      <c r="C44" s="356"/>
      <c r="D44" s="356"/>
      <c r="E44" s="356"/>
      <c r="F44" s="356"/>
      <c r="G44" s="356"/>
      <c r="H44" s="356"/>
      <c r="I44" s="356"/>
      <c r="J44" s="356"/>
      <c r="K44" s="356"/>
      <c r="L44" s="356"/>
      <c r="M44" s="356"/>
      <c r="N44" s="356"/>
      <c r="O44" s="356"/>
      <c r="P44" s="356"/>
      <c r="Q44" s="188"/>
      <c r="R44" s="12"/>
      <c r="S44" s="71"/>
      <c r="T44" s="12"/>
      <c r="U44" s="12"/>
      <c r="V44" s="12"/>
      <c r="W44" s="12"/>
      <c r="X44" s="12"/>
    </row>
    <row r="45" spans="1:24" ht="18" thickBot="1" x14ac:dyDescent="0.45">
      <c r="A45" s="73"/>
      <c r="B45" s="74"/>
      <c r="C45" s="203"/>
      <c r="D45" s="203"/>
      <c r="E45" s="203"/>
      <c r="F45" s="203"/>
      <c r="G45" s="203"/>
      <c r="H45" s="203"/>
      <c r="I45" s="203"/>
      <c r="J45" s="203"/>
      <c r="K45" s="203"/>
      <c r="L45" s="203"/>
      <c r="M45" s="203"/>
      <c r="N45" s="203"/>
      <c r="O45" s="203"/>
      <c r="P45" s="203"/>
      <c r="Q45" s="204"/>
    </row>
    <row r="46" spans="1:24" s="28" customFormat="1"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row>
    <row r="47" spans="1:24" s="28" customFormat="1" ht="17.25" customHeight="1" x14ac:dyDescent="0.4">
      <c r="A47" s="12"/>
      <c r="B47" s="12"/>
      <c r="C47" s="12"/>
      <c r="D47" s="12"/>
      <c r="E47" s="12"/>
      <c r="F47" s="12"/>
      <c r="G47" s="12"/>
      <c r="H47" s="12"/>
      <c r="I47" s="12"/>
      <c r="J47" s="12"/>
      <c r="K47" s="12"/>
      <c r="L47" s="12"/>
      <c r="M47" s="12"/>
      <c r="N47" s="12"/>
      <c r="O47" s="12"/>
      <c r="P47" s="12"/>
      <c r="Q47" s="12"/>
      <c r="R47" s="12"/>
      <c r="S47" s="12"/>
      <c r="T47" s="71"/>
      <c r="U47" s="12"/>
      <c r="V47" s="12"/>
      <c r="W47" s="12"/>
      <c r="X47" s="12"/>
    </row>
    <row r="48" spans="1:24" s="28" customFormat="1" ht="17.25" customHeight="1" x14ac:dyDescent="0.4">
      <c r="A48" s="12"/>
      <c r="B48" s="12"/>
      <c r="C48" s="12"/>
      <c r="D48" s="12"/>
      <c r="E48" s="12"/>
      <c r="F48" s="12"/>
      <c r="G48" s="12"/>
      <c r="H48" s="12"/>
      <c r="I48" s="12"/>
      <c r="J48" s="12"/>
      <c r="K48" s="12"/>
      <c r="L48" s="12"/>
      <c r="M48" s="12"/>
      <c r="N48" s="12"/>
      <c r="O48" s="12"/>
      <c r="P48" s="12"/>
      <c r="Q48" s="12"/>
      <c r="R48" s="12"/>
      <c r="S48" s="12"/>
      <c r="T48" s="71"/>
      <c r="U48" s="12"/>
      <c r="V48" s="12"/>
      <c r="W48" s="12"/>
      <c r="X48" s="12"/>
    </row>
    <row r="49" spans="1:24" s="28" customFormat="1" ht="17.25" customHeight="1" x14ac:dyDescent="0.4">
      <c r="A49" s="12"/>
      <c r="B49" s="12"/>
      <c r="C49" s="12"/>
      <c r="D49" s="12"/>
      <c r="E49" s="12"/>
      <c r="F49" s="12"/>
      <c r="G49" s="12"/>
      <c r="H49" s="12"/>
      <c r="I49" s="12"/>
      <c r="J49" s="12"/>
      <c r="K49" s="12"/>
      <c r="L49" s="12"/>
      <c r="M49" s="12"/>
      <c r="N49" s="12"/>
      <c r="O49" s="12"/>
      <c r="P49" s="12"/>
      <c r="Q49" s="12"/>
      <c r="R49" s="12"/>
      <c r="S49" s="12"/>
      <c r="T49" s="71"/>
      <c r="U49" s="12"/>
      <c r="V49" s="12"/>
      <c r="W49" s="12"/>
      <c r="X49" s="12"/>
    </row>
    <row r="50" spans="1:24" s="28" customFormat="1" ht="17.25" customHeight="1" x14ac:dyDescent="0.4">
      <c r="A50" s="12"/>
      <c r="B50" s="12"/>
      <c r="C50" s="12"/>
      <c r="D50" s="12"/>
      <c r="E50" s="12"/>
      <c r="F50" s="12"/>
      <c r="G50" s="12"/>
      <c r="H50" s="12"/>
      <c r="I50" s="12"/>
      <c r="J50" s="12"/>
      <c r="K50" s="12"/>
      <c r="L50" s="12"/>
      <c r="M50" s="12"/>
      <c r="N50" s="12"/>
      <c r="O50" s="12"/>
      <c r="P50" s="12"/>
      <c r="Q50" s="12"/>
      <c r="R50" s="12"/>
      <c r="S50" s="12"/>
      <c r="T50" s="71"/>
      <c r="U50" s="12"/>
      <c r="V50" s="12"/>
      <c r="W50" s="12"/>
      <c r="X50" s="12"/>
    </row>
    <row r="51" spans="1:24" s="28" customFormat="1" ht="12.75" customHeight="1" x14ac:dyDescent="0.4">
      <c r="A51" s="12"/>
      <c r="B51" s="12"/>
      <c r="C51" s="12"/>
      <c r="D51" s="12"/>
      <c r="E51" s="12"/>
      <c r="F51" s="12"/>
      <c r="G51" s="12"/>
      <c r="H51" s="12"/>
      <c r="I51" s="12"/>
      <c r="J51" s="12"/>
      <c r="K51" s="12"/>
      <c r="L51" s="12"/>
      <c r="M51" s="12"/>
      <c r="N51" s="12"/>
      <c r="O51" s="12"/>
      <c r="P51" s="12"/>
      <c r="Q51" s="12"/>
      <c r="R51" s="12"/>
      <c r="S51" s="12"/>
      <c r="T51" s="12"/>
      <c r="U51" s="71"/>
      <c r="V51" s="12"/>
      <c r="W51" s="12"/>
      <c r="X51" s="12"/>
    </row>
    <row r="52" spans="1:24" s="28" customFormat="1" ht="13.5" customHeight="1" x14ac:dyDescent="0.4">
      <c r="A52" s="12"/>
      <c r="B52" s="12"/>
      <c r="C52" s="12"/>
      <c r="D52" s="12"/>
      <c r="E52" s="12"/>
      <c r="F52" s="12"/>
      <c r="G52" s="554"/>
      <c r="H52" s="554"/>
      <c r="I52" s="554"/>
      <c r="J52" s="12"/>
      <c r="K52" s="12"/>
      <c r="L52" s="12"/>
      <c r="M52" s="12"/>
      <c r="N52" s="12"/>
      <c r="O52" s="554"/>
      <c r="P52" s="554"/>
      <c r="Q52" s="554"/>
      <c r="R52" s="12"/>
      <c r="S52" s="12"/>
      <c r="T52" s="12"/>
      <c r="U52" s="12"/>
      <c r="V52" s="12"/>
      <c r="W52" s="12"/>
      <c r="X52" s="12"/>
    </row>
    <row r="53" spans="1:24" s="28" customFormat="1" x14ac:dyDescent="0.4">
      <c r="A53" s="12"/>
      <c r="B53" s="114" t="s">
        <v>31</v>
      </c>
      <c r="C53" s="12"/>
      <c r="D53" s="12"/>
      <c r="E53" s="12"/>
      <c r="F53" s="12"/>
      <c r="G53" s="555" t="s">
        <v>32</v>
      </c>
      <c r="H53" s="555"/>
      <c r="I53" s="555"/>
      <c r="J53" s="12"/>
      <c r="K53" s="12"/>
      <c r="L53" s="12"/>
      <c r="M53" s="12"/>
      <c r="N53" s="12"/>
      <c r="O53" s="555" t="s">
        <v>33</v>
      </c>
      <c r="P53" s="555"/>
      <c r="Q53" s="555"/>
      <c r="R53" s="12"/>
      <c r="S53" s="12"/>
      <c r="T53" s="12"/>
      <c r="U53" s="12"/>
      <c r="V53" s="12"/>
      <c r="W53" s="12"/>
      <c r="X53" s="12"/>
    </row>
    <row r="54" spans="1:24" s="28" customFormat="1" x14ac:dyDescent="0.4">
      <c r="A54" s="12"/>
      <c r="B54" s="12"/>
      <c r="C54" s="12"/>
      <c r="D54" s="12"/>
      <c r="E54" s="12"/>
      <c r="F54" s="12"/>
      <c r="G54" s="12"/>
      <c r="H54" s="12"/>
      <c r="I54" s="12"/>
      <c r="J54" s="12"/>
      <c r="K54" s="12"/>
      <c r="L54" s="12"/>
      <c r="M54" s="12"/>
      <c r="N54" s="12"/>
      <c r="O54" s="12"/>
      <c r="P54" s="12"/>
      <c r="Q54" s="12"/>
      <c r="R54" s="12"/>
      <c r="S54" s="12"/>
      <c r="T54" s="12"/>
      <c r="U54" s="12"/>
      <c r="V54" s="71"/>
      <c r="W54" s="71"/>
      <c r="X54" s="71"/>
    </row>
  </sheetData>
  <mergeCells count="21">
    <mergeCell ref="O52:Q52"/>
    <mergeCell ref="G53:I53"/>
    <mergeCell ref="O53:Q53"/>
    <mergeCell ref="A12:A33"/>
    <mergeCell ref="B25:B26"/>
    <mergeCell ref="B28:B29"/>
    <mergeCell ref="B31:B32"/>
    <mergeCell ref="G52:I52"/>
    <mergeCell ref="B12:B13"/>
    <mergeCell ref="B19:B20"/>
    <mergeCell ref="B22:B23"/>
    <mergeCell ref="B16:B17"/>
    <mergeCell ref="O7:Q8"/>
    <mergeCell ref="C7:M7"/>
    <mergeCell ref="O6:Q6"/>
    <mergeCell ref="C8:E8"/>
    <mergeCell ref="A6:M6"/>
    <mergeCell ref="G8:I8"/>
    <mergeCell ref="K8:M8"/>
    <mergeCell ref="A7:A9"/>
    <mergeCell ref="B7:B9"/>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heetViews>
  <sheetFormatPr baseColWidth="10" defaultColWidth="11.42578125" defaultRowHeight="17.25" x14ac:dyDescent="0.4"/>
  <cols>
    <col min="1" max="1" width="20.85546875" style="12" customWidth="1"/>
    <col min="2" max="2" width="37.5703125" style="12" customWidth="1"/>
    <col min="3" max="3" width="11.7109375" style="12" customWidth="1"/>
    <col min="4" max="4" width="12.85546875" style="12" customWidth="1"/>
    <col min="5" max="5" width="13" style="12" customWidth="1"/>
    <col min="6" max="6" width="0.85546875" style="12" customWidth="1"/>
    <col min="7" max="8" width="12.28515625" style="12" customWidth="1"/>
    <col min="9" max="9" width="12.7109375" style="12" customWidth="1"/>
    <col min="10" max="10" width="0.85546875" style="12" customWidth="1"/>
    <col min="11" max="11" width="11.85546875" style="12" customWidth="1"/>
    <col min="12" max="13" width="12.7109375" style="12" customWidth="1"/>
    <col min="14" max="14" width="0.85546875" style="12" customWidth="1"/>
    <col min="15" max="15" width="13.5703125" style="12" customWidth="1"/>
    <col min="16" max="16" width="13.28515625" style="12" customWidth="1"/>
    <col min="17" max="17" width="16" style="12" customWidth="1"/>
    <col min="18" max="18" width="1.5703125" style="12" customWidth="1"/>
    <col min="19" max="16384" width="11.42578125" style="12"/>
  </cols>
  <sheetData>
    <row r="1" spans="1:24" s="69" customFormat="1" ht="18.75" customHeight="1" x14ac:dyDescent="0.2">
      <c r="A1" s="50" t="s">
        <v>37</v>
      </c>
      <c r="B1" s="51"/>
      <c r="C1" s="51"/>
      <c r="D1" s="51"/>
      <c r="E1" s="51"/>
      <c r="F1" s="51"/>
      <c r="G1" s="51"/>
      <c r="H1" s="51"/>
      <c r="I1" s="51"/>
      <c r="J1" s="51"/>
      <c r="K1" s="51"/>
      <c r="L1" s="51"/>
      <c r="M1" s="51"/>
      <c r="N1" s="51"/>
      <c r="O1" s="51"/>
      <c r="P1" s="51"/>
      <c r="Q1" s="85"/>
      <c r="R1" s="86"/>
      <c r="T1" s="87"/>
    </row>
    <row r="2" spans="1:24" s="69" customFormat="1" ht="15.95" customHeight="1" x14ac:dyDescent="0.2">
      <c r="A2" s="54" t="s">
        <v>143</v>
      </c>
      <c r="B2" s="55"/>
      <c r="C2" s="55"/>
      <c r="D2" s="55"/>
      <c r="E2" s="55"/>
      <c r="F2" s="55"/>
      <c r="G2" s="55"/>
      <c r="H2" s="55"/>
      <c r="I2" s="55"/>
      <c r="J2" s="55"/>
      <c r="K2" s="55"/>
      <c r="L2" s="55"/>
      <c r="M2" s="55"/>
      <c r="N2" s="55"/>
      <c r="O2" s="55"/>
      <c r="P2" s="55"/>
      <c r="Q2" s="88"/>
      <c r="R2" s="86"/>
      <c r="S2" s="89"/>
      <c r="T2" s="89"/>
      <c r="U2" s="89"/>
      <c r="V2" s="89"/>
    </row>
    <row r="3" spans="1:24" s="69" customFormat="1" ht="15.95" customHeight="1" x14ac:dyDescent="0.2">
      <c r="A3" s="90" t="s">
        <v>76</v>
      </c>
      <c r="B3" s="55"/>
      <c r="C3" s="55"/>
      <c r="D3" s="55"/>
      <c r="E3" s="55"/>
      <c r="F3" s="55"/>
      <c r="G3" s="55"/>
      <c r="H3" s="55"/>
      <c r="I3" s="55"/>
      <c r="J3" s="55"/>
      <c r="K3" s="55"/>
      <c r="L3" s="55"/>
      <c r="M3" s="55"/>
      <c r="N3" s="55"/>
      <c r="O3" s="55"/>
      <c r="P3" s="55"/>
      <c r="Q3" s="88"/>
      <c r="R3" s="86"/>
      <c r="S3" s="89"/>
      <c r="T3" s="89"/>
      <c r="U3" s="89"/>
      <c r="V3" s="89"/>
    </row>
    <row r="4" spans="1:24" s="69" customFormat="1" ht="15.95" customHeight="1" x14ac:dyDescent="0.2">
      <c r="A4" s="90" t="s">
        <v>39</v>
      </c>
      <c r="B4" s="55"/>
      <c r="C4" s="55"/>
      <c r="D4" s="55"/>
      <c r="E4" s="55"/>
      <c r="F4" s="55"/>
      <c r="G4" s="55"/>
      <c r="H4" s="55"/>
      <c r="I4" s="55"/>
      <c r="J4" s="55"/>
      <c r="K4" s="55"/>
      <c r="L4" s="55"/>
      <c r="M4" s="55"/>
      <c r="N4" s="55"/>
      <c r="O4" s="55"/>
      <c r="P4" s="55"/>
      <c r="Q4" s="88"/>
      <c r="R4" s="86"/>
      <c r="S4" s="89"/>
      <c r="T4" s="89"/>
      <c r="U4" s="89"/>
      <c r="V4" s="89"/>
    </row>
    <row r="5" spans="1:24" s="69" customFormat="1" ht="15.95" customHeight="1" x14ac:dyDescent="0.2">
      <c r="A5" s="54" t="s">
        <v>138</v>
      </c>
      <c r="B5" s="55"/>
      <c r="C5" s="55"/>
      <c r="D5" s="55"/>
      <c r="E5" s="55"/>
      <c r="F5" s="55"/>
      <c r="G5" s="55"/>
      <c r="H5" s="55"/>
      <c r="I5" s="55"/>
      <c r="J5" s="55"/>
      <c r="K5" s="55"/>
      <c r="L5" s="55"/>
      <c r="M5" s="55"/>
      <c r="N5" s="55"/>
      <c r="O5" s="55"/>
      <c r="P5" s="55"/>
      <c r="Q5" s="88"/>
      <c r="R5" s="86"/>
      <c r="S5" s="89"/>
      <c r="T5" s="89"/>
      <c r="U5" s="89"/>
      <c r="V5" s="89"/>
    </row>
    <row r="6" spans="1:24" s="69" customFormat="1" ht="24" x14ac:dyDescent="0.2">
      <c r="A6" s="530" t="s">
        <v>3</v>
      </c>
      <c r="B6" s="523"/>
      <c r="C6" s="523"/>
      <c r="D6" s="523"/>
      <c r="E6" s="523"/>
      <c r="F6" s="523"/>
      <c r="G6" s="523"/>
      <c r="H6" s="523"/>
      <c r="I6" s="523"/>
      <c r="J6" s="523"/>
      <c r="K6" s="523"/>
      <c r="L6" s="523"/>
      <c r="M6" s="531"/>
      <c r="N6" s="296"/>
      <c r="O6" s="522" t="s">
        <v>144</v>
      </c>
      <c r="P6" s="523"/>
      <c r="Q6" s="524"/>
      <c r="R6" s="297"/>
      <c r="S6" s="89"/>
      <c r="T6" s="89"/>
      <c r="U6" s="89"/>
      <c r="V6" s="89"/>
    </row>
    <row r="7" spans="1:24" s="69" customFormat="1" ht="12.75" customHeight="1" x14ac:dyDescent="0.2">
      <c r="A7" s="535" t="s">
        <v>61</v>
      </c>
      <c r="B7" s="538" t="s">
        <v>80</v>
      </c>
      <c r="C7" s="540" t="s">
        <v>81</v>
      </c>
      <c r="D7" s="541"/>
      <c r="E7" s="541"/>
      <c r="F7" s="541"/>
      <c r="G7" s="541"/>
      <c r="H7" s="541"/>
      <c r="I7" s="541"/>
      <c r="J7" s="541"/>
      <c r="K7" s="541"/>
      <c r="L7" s="541"/>
      <c r="M7" s="542"/>
      <c r="N7" s="298"/>
      <c r="O7" s="548" t="s">
        <v>145</v>
      </c>
      <c r="P7" s="549"/>
      <c r="Q7" s="550"/>
      <c r="R7" s="91"/>
    </row>
    <row r="8" spans="1:24" s="69" customFormat="1" ht="12.75" customHeight="1" x14ac:dyDescent="0.2">
      <c r="A8" s="536"/>
      <c r="B8" s="538"/>
      <c r="C8" s="543" t="s">
        <v>77</v>
      </c>
      <c r="D8" s="528"/>
      <c r="E8" s="529"/>
      <c r="F8" s="92"/>
      <c r="G8" s="527" t="s">
        <v>78</v>
      </c>
      <c r="H8" s="528"/>
      <c r="I8" s="529"/>
      <c r="J8" s="93"/>
      <c r="K8" s="544" t="s">
        <v>79</v>
      </c>
      <c r="L8" s="545"/>
      <c r="M8" s="546"/>
      <c r="N8" s="342"/>
      <c r="O8" s="551"/>
      <c r="P8" s="552"/>
      <c r="Q8" s="553"/>
      <c r="R8" s="91"/>
    </row>
    <row r="9" spans="1:24" s="69" customFormat="1" x14ac:dyDescent="0.2">
      <c r="A9" s="537"/>
      <c r="B9" s="539"/>
      <c r="C9" s="16" t="s">
        <v>74</v>
      </c>
      <c r="D9" s="16" t="s">
        <v>53</v>
      </c>
      <c r="E9" s="16" t="s">
        <v>54</v>
      </c>
      <c r="F9" s="94"/>
      <c r="G9" s="16" t="s">
        <v>74</v>
      </c>
      <c r="H9" s="16" t="s">
        <v>53</v>
      </c>
      <c r="I9" s="16" t="s">
        <v>54</v>
      </c>
      <c r="J9" s="94"/>
      <c r="K9" s="16" t="s">
        <v>74</v>
      </c>
      <c r="L9" s="16" t="s">
        <v>53</v>
      </c>
      <c r="M9" s="16" t="s">
        <v>54</v>
      </c>
      <c r="N9" s="343"/>
      <c r="O9" s="95" t="s">
        <v>91</v>
      </c>
      <c r="P9" s="95" t="s">
        <v>92</v>
      </c>
      <c r="Q9" s="96" t="s">
        <v>93</v>
      </c>
      <c r="R9" s="97"/>
    </row>
    <row r="10" spans="1:24" x14ac:dyDescent="0.4">
      <c r="A10" s="98"/>
      <c r="B10" s="25"/>
      <c r="C10" s="26"/>
      <c r="D10" s="61"/>
      <c r="E10" s="27"/>
      <c r="F10" s="61"/>
      <c r="G10" s="26"/>
      <c r="H10" s="61"/>
      <c r="I10" s="27"/>
      <c r="J10" s="61"/>
      <c r="K10" s="26"/>
      <c r="L10" s="61"/>
      <c r="M10" s="27"/>
      <c r="N10" s="61"/>
      <c r="O10" s="23"/>
      <c r="P10" s="24"/>
      <c r="Q10" s="99"/>
    </row>
    <row r="11" spans="1:24" s="28" customFormat="1" ht="15" customHeight="1" x14ac:dyDescent="0.4">
      <c r="A11" s="100"/>
      <c r="B11" s="101"/>
      <c r="C11" s="26"/>
      <c r="D11" s="61"/>
      <c r="E11" s="27"/>
      <c r="F11" s="61"/>
      <c r="G11" s="26"/>
      <c r="H11" s="61"/>
      <c r="I11" s="27"/>
      <c r="J11" s="61"/>
      <c r="K11" s="26"/>
      <c r="L11" s="61"/>
      <c r="M11" s="27"/>
      <c r="N11" s="61"/>
      <c r="O11" s="102"/>
      <c r="P11" s="63"/>
      <c r="Q11" s="42"/>
      <c r="S11" s="12"/>
      <c r="T11" s="12"/>
      <c r="U11" s="12"/>
      <c r="V11" s="12"/>
      <c r="W11" s="12"/>
      <c r="X11" s="12"/>
    </row>
    <row r="12" spans="1:24" s="28" customFormat="1" ht="18" customHeight="1" x14ac:dyDescent="0.4">
      <c r="A12" s="532" t="str">
        <f>VLOOKUP('Hoja de trabajo'!$A$2,Hoja1!$B$1:$C$44,2,FALSE)</f>
        <v>Elegir Institución en Hoja de trabajo</v>
      </c>
      <c r="B12" s="525" t="str">
        <f>'Hoja de trabajo'!C49</f>
        <v>SUBSIDIOS PARA ORGANISMOS DESCENTRALIZADOS ESTATALES       U006</v>
      </c>
      <c r="C12" s="313">
        <v>0</v>
      </c>
      <c r="D12" s="344">
        <v>0</v>
      </c>
      <c r="E12" s="293">
        <v>0</v>
      </c>
      <c r="F12" s="345"/>
      <c r="G12" s="313">
        <v>0</v>
      </c>
      <c r="H12" s="344">
        <v>0</v>
      </c>
      <c r="I12" s="293">
        <v>0</v>
      </c>
      <c r="J12" s="345"/>
      <c r="K12" s="313">
        <v>0</v>
      </c>
      <c r="L12" s="344">
        <v>0</v>
      </c>
      <c r="M12" s="293">
        <v>0</v>
      </c>
      <c r="N12" s="350"/>
      <c r="O12" s="152">
        <f>'Fracción III 3er 2026'!Q12+C12+G12+K12</f>
        <v>0</v>
      </c>
      <c r="P12" s="347">
        <f>O12+D12+H12+L12</f>
        <v>0</v>
      </c>
      <c r="Q12" s="153">
        <f>P12+E12+I12+M12</f>
        <v>0</v>
      </c>
      <c r="R12" s="103"/>
      <c r="S12" s="12"/>
      <c r="T12" s="12"/>
      <c r="U12" s="12"/>
      <c r="V12" s="12"/>
      <c r="W12" s="12"/>
      <c r="X12" s="12"/>
    </row>
    <row r="13" spans="1:24" s="28" customFormat="1" ht="18" customHeight="1" x14ac:dyDescent="0.4">
      <c r="A13" s="533"/>
      <c r="B13" s="525"/>
      <c r="C13" s="294"/>
      <c r="D13" s="348"/>
      <c r="E13" s="295"/>
      <c r="F13" s="349"/>
      <c r="G13" s="294"/>
      <c r="H13" s="348"/>
      <c r="I13" s="295"/>
      <c r="J13" s="349"/>
      <c r="K13" s="294"/>
      <c r="L13" s="348"/>
      <c r="M13" s="295"/>
      <c r="N13" s="350"/>
      <c r="O13" s="152"/>
      <c r="P13" s="350"/>
      <c r="Q13" s="154"/>
      <c r="R13" s="103"/>
      <c r="S13" s="12"/>
      <c r="T13" s="12"/>
      <c r="U13" s="12"/>
      <c r="V13" s="12"/>
      <c r="W13" s="12"/>
      <c r="X13" s="12"/>
    </row>
    <row r="14" spans="1:24" s="28" customFormat="1" ht="5.25" customHeight="1" x14ac:dyDescent="0.4">
      <c r="A14" s="533"/>
      <c r="B14" s="104"/>
      <c r="C14" s="314"/>
      <c r="D14" s="315"/>
      <c r="E14" s="316"/>
      <c r="F14" s="349"/>
      <c r="G14" s="314"/>
      <c r="H14" s="315"/>
      <c r="I14" s="316"/>
      <c r="J14" s="349"/>
      <c r="K14" s="314"/>
      <c r="L14" s="315"/>
      <c r="M14" s="316"/>
      <c r="N14" s="350"/>
      <c r="O14" s="317"/>
      <c r="P14" s="318"/>
      <c r="Q14" s="319"/>
      <c r="S14" s="12"/>
      <c r="T14" s="12"/>
      <c r="U14" s="12"/>
      <c r="V14" s="12"/>
      <c r="W14" s="12"/>
      <c r="X14" s="12"/>
    </row>
    <row r="15" spans="1:24" s="28" customFormat="1" ht="18.95" customHeight="1" x14ac:dyDescent="0.4">
      <c r="A15" s="533"/>
      <c r="B15" s="104"/>
      <c r="C15" s="294"/>
      <c r="D15" s="348"/>
      <c r="E15" s="295"/>
      <c r="F15" s="349"/>
      <c r="G15" s="294"/>
      <c r="H15" s="348"/>
      <c r="I15" s="295"/>
      <c r="J15" s="349"/>
      <c r="K15" s="294"/>
      <c r="L15" s="348"/>
      <c r="M15" s="295"/>
      <c r="N15" s="350"/>
      <c r="O15" s="152"/>
      <c r="P15" s="350"/>
      <c r="Q15" s="154"/>
      <c r="S15" s="12"/>
      <c r="T15" s="12"/>
      <c r="U15" s="12"/>
      <c r="V15" s="12"/>
      <c r="W15" s="12"/>
      <c r="X15" s="12"/>
    </row>
    <row r="16" spans="1:24" s="28" customFormat="1" ht="18.95" customHeight="1" x14ac:dyDescent="0.4">
      <c r="A16" s="533"/>
      <c r="B16" s="526" t="str">
        <f>'Hoja de trabajo'!C50</f>
        <v>EXTRAORDINARIO       U006</v>
      </c>
      <c r="C16" s="313">
        <v>0</v>
      </c>
      <c r="D16" s="344">
        <v>0</v>
      </c>
      <c r="E16" s="293">
        <v>0</v>
      </c>
      <c r="F16" s="345"/>
      <c r="G16" s="313">
        <v>0</v>
      </c>
      <c r="H16" s="344">
        <v>0</v>
      </c>
      <c r="I16" s="293">
        <v>0</v>
      </c>
      <c r="J16" s="349"/>
      <c r="K16" s="313">
        <v>0</v>
      </c>
      <c r="L16" s="344">
        <v>0</v>
      </c>
      <c r="M16" s="293">
        <v>0</v>
      </c>
      <c r="N16" s="350"/>
      <c r="O16" s="152">
        <f>'Fracción III 3er 2026'!Q16+C16+G16+K16</f>
        <v>0</v>
      </c>
      <c r="P16" s="350">
        <f>O16+D16+H16+L16</f>
        <v>0</v>
      </c>
      <c r="Q16" s="154">
        <f>P16+E16+I16+M16</f>
        <v>0</v>
      </c>
      <c r="R16" s="103"/>
      <c r="S16" s="12"/>
      <c r="T16" s="12"/>
      <c r="U16" s="12"/>
      <c r="V16" s="12"/>
      <c r="W16" s="12"/>
      <c r="X16" s="12"/>
    </row>
    <row r="17" spans="1:24" s="28" customFormat="1" ht="18.95" customHeight="1" x14ac:dyDescent="0.4">
      <c r="A17" s="533"/>
      <c r="B17" s="526"/>
      <c r="C17" s="294"/>
      <c r="D17" s="348"/>
      <c r="E17" s="295"/>
      <c r="F17" s="349"/>
      <c r="G17" s="294"/>
      <c r="H17" s="348"/>
      <c r="I17" s="295"/>
      <c r="J17" s="349"/>
      <c r="K17" s="294"/>
      <c r="L17" s="348"/>
      <c r="M17" s="295"/>
      <c r="N17" s="350"/>
      <c r="O17" s="152"/>
      <c r="P17" s="350"/>
      <c r="Q17" s="154"/>
      <c r="T17" s="12"/>
      <c r="U17" s="12"/>
      <c r="V17" s="12"/>
      <c r="W17" s="12"/>
      <c r="X17" s="12"/>
    </row>
    <row r="18" spans="1:24" s="28" customFormat="1" ht="18.95" customHeight="1" x14ac:dyDescent="0.4">
      <c r="A18" s="533"/>
      <c r="B18" s="105"/>
      <c r="C18" s="294"/>
      <c r="D18" s="348"/>
      <c r="E18" s="295"/>
      <c r="F18" s="349"/>
      <c r="G18" s="294"/>
      <c r="H18" s="348"/>
      <c r="I18" s="295"/>
      <c r="J18" s="349"/>
      <c r="K18" s="294"/>
      <c r="L18" s="348"/>
      <c r="M18" s="295"/>
      <c r="N18" s="350"/>
      <c r="O18" s="152"/>
      <c r="P18" s="350"/>
      <c r="Q18" s="154"/>
      <c r="T18" s="12"/>
      <c r="U18" s="12"/>
      <c r="V18" s="12"/>
      <c r="W18" s="12"/>
      <c r="X18" s="12"/>
    </row>
    <row r="19" spans="1:24" s="28" customFormat="1" ht="18.95" customHeight="1" x14ac:dyDescent="0.4">
      <c r="A19" s="533"/>
      <c r="B19" s="547" t="str">
        <f>'Hoja de trabajo'!C51</f>
        <v>RENDIMIENTOS FINANCIEROS      U006</v>
      </c>
      <c r="C19" s="313">
        <v>0</v>
      </c>
      <c r="D19" s="344">
        <v>0</v>
      </c>
      <c r="E19" s="293">
        <v>0</v>
      </c>
      <c r="F19" s="345"/>
      <c r="G19" s="313">
        <v>0</v>
      </c>
      <c r="H19" s="344">
        <v>0</v>
      </c>
      <c r="I19" s="293">
        <v>0</v>
      </c>
      <c r="J19" s="349"/>
      <c r="K19" s="313">
        <v>0</v>
      </c>
      <c r="L19" s="344">
        <v>0</v>
      </c>
      <c r="M19" s="293">
        <v>0</v>
      </c>
      <c r="N19" s="350"/>
      <c r="O19" s="152">
        <f>'Fracción III 3er 2026'!Q19+C19+G19+K19</f>
        <v>0</v>
      </c>
      <c r="P19" s="350">
        <f>O19+D19+H19+L19</f>
        <v>0</v>
      </c>
      <c r="Q19" s="154">
        <f>P19+E19+I19+M19</f>
        <v>0</v>
      </c>
      <c r="R19" s="103"/>
      <c r="T19" s="12"/>
      <c r="U19" s="12"/>
      <c r="V19" s="12"/>
      <c r="W19" s="12"/>
      <c r="X19" s="12"/>
    </row>
    <row r="20" spans="1:24" s="28" customFormat="1" ht="18.95" customHeight="1" x14ac:dyDescent="0.4">
      <c r="A20" s="533"/>
      <c r="B20" s="547"/>
      <c r="C20" s="294"/>
      <c r="D20" s="348"/>
      <c r="E20" s="295"/>
      <c r="F20" s="349"/>
      <c r="G20" s="294"/>
      <c r="H20" s="348"/>
      <c r="I20" s="295"/>
      <c r="J20" s="349"/>
      <c r="K20" s="294"/>
      <c r="L20" s="348"/>
      <c r="M20" s="295"/>
      <c r="N20" s="350"/>
      <c r="O20" s="152"/>
      <c r="P20" s="350"/>
      <c r="Q20" s="154"/>
      <c r="U20" s="12"/>
      <c r="V20" s="12"/>
      <c r="W20" s="12"/>
      <c r="X20" s="12"/>
    </row>
    <row r="21" spans="1:24" s="28" customFormat="1" ht="18.95" customHeight="1" x14ac:dyDescent="0.4">
      <c r="A21" s="533"/>
      <c r="B21" s="106"/>
      <c r="C21" s="294"/>
      <c r="D21" s="348"/>
      <c r="E21" s="295"/>
      <c r="F21" s="349"/>
      <c r="G21" s="294"/>
      <c r="H21" s="348"/>
      <c r="I21" s="295"/>
      <c r="J21" s="349"/>
      <c r="K21" s="294"/>
      <c r="L21" s="348"/>
      <c r="M21" s="295"/>
      <c r="N21" s="350"/>
      <c r="O21" s="152"/>
      <c r="P21" s="350"/>
      <c r="Q21" s="154"/>
      <c r="S21" s="12"/>
      <c r="V21" s="12"/>
      <c r="W21" s="12"/>
      <c r="X21" s="12"/>
    </row>
    <row r="22" spans="1:24" s="28" customFormat="1" ht="18.95" customHeight="1" x14ac:dyDescent="0.4">
      <c r="A22" s="533"/>
      <c r="B22" s="525" t="str">
        <f>'Hoja de trabajo'!C52</f>
        <v>PROGRAMA PARA EL DESARROLLO PROFESIONAL DOCENTE (PRODEP)                   S247</v>
      </c>
      <c r="C22" s="313">
        <v>0</v>
      </c>
      <c r="D22" s="344">
        <v>0</v>
      </c>
      <c r="E22" s="293">
        <v>0</v>
      </c>
      <c r="F22" s="345"/>
      <c r="G22" s="313">
        <v>0</v>
      </c>
      <c r="H22" s="344">
        <v>0</v>
      </c>
      <c r="I22" s="293">
        <v>0</v>
      </c>
      <c r="J22" s="349"/>
      <c r="K22" s="313">
        <v>0</v>
      </c>
      <c r="L22" s="344">
        <v>0</v>
      </c>
      <c r="M22" s="293">
        <v>0</v>
      </c>
      <c r="N22" s="350"/>
      <c r="O22" s="152">
        <f>'Fracción III 3er 2026'!Q22+C22+G22+K22</f>
        <v>0</v>
      </c>
      <c r="P22" s="350">
        <f>O22+D22+H22+L22</f>
        <v>0</v>
      </c>
      <c r="Q22" s="154">
        <f>P22+E22+I22+M22</f>
        <v>0</v>
      </c>
      <c r="R22" s="103"/>
      <c r="S22" s="12"/>
      <c r="V22" s="12"/>
      <c r="W22" s="12"/>
      <c r="X22" s="12"/>
    </row>
    <row r="23" spans="1:24" s="28" customFormat="1" ht="18.95" customHeight="1" x14ac:dyDescent="0.4">
      <c r="A23" s="533"/>
      <c r="B23" s="525"/>
      <c r="C23" s="294"/>
      <c r="D23" s="348"/>
      <c r="E23" s="295"/>
      <c r="F23" s="349"/>
      <c r="G23" s="294"/>
      <c r="H23" s="348"/>
      <c r="I23" s="295"/>
      <c r="J23" s="349"/>
      <c r="K23" s="294"/>
      <c r="L23" s="348"/>
      <c r="M23" s="295"/>
      <c r="N23" s="350"/>
      <c r="O23" s="152"/>
      <c r="P23" s="350"/>
      <c r="Q23" s="154"/>
      <c r="S23" s="12"/>
      <c r="V23" s="12"/>
      <c r="W23" s="12"/>
      <c r="X23" s="12"/>
    </row>
    <row r="24" spans="1:24" s="28" customFormat="1" ht="18.95" customHeight="1" x14ac:dyDescent="0.4">
      <c r="A24" s="533"/>
      <c r="B24" s="106"/>
      <c r="C24" s="294"/>
      <c r="D24" s="348"/>
      <c r="E24" s="295"/>
      <c r="F24" s="349"/>
      <c r="G24" s="294"/>
      <c r="H24" s="348"/>
      <c r="I24" s="295"/>
      <c r="J24" s="349"/>
      <c r="K24" s="294"/>
      <c r="L24" s="348"/>
      <c r="M24" s="295"/>
      <c r="N24" s="350"/>
      <c r="O24" s="152"/>
      <c r="P24" s="350"/>
      <c r="Q24" s="154"/>
      <c r="S24" s="12"/>
      <c r="T24" s="12"/>
      <c r="V24" s="12"/>
      <c r="W24" s="12"/>
      <c r="X24" s="12"/>
    </row>
    <row r="25" spans="1:24" s="28" customFormat="1" ht="18.95" customHeight="1" x14ac:dyDescent="0.4">
      <c r="A25" s="533"/>
      <c r="B25" s="547" t="str">
        <f>'Hoja de trabajo'!C53</f>
        <v>AAA</v>
      </c>
      <c r="C25" s="313">
        <v>0</v>
      </c>
      <c r="D25" s="344">
        <v>0</v>
      </c>
      <c r="E25" s="293">
        <v>0</v>
      </c>
      <c r="F25" s="345"/>
      <c r="G25" s="313">
        <v>0</v>
      </c>
      <c r="H25" s="344">
        <v>0</v>
      </c>
      <c r="I25" s="293">
        <v>0</v>
      </c>
      <c r="J25" s="349"/>
      <c r="K25" s="313">
        <v>0</v>
      </c>
      <c r="L25" s="344">
        <v>0</v>
      </c>
      <c r="M25" s="293">
        <v>0</v>
      </c>
      <c r="N25" s="350"/>
      <c r="O25" s="152">
        <f>'Fracción III 3er 2026'!Q25+C25+G25+K25</f>
        <v>0</v>
      </c>
      <c r="P25" s="350">
        <f>O25+D25+H25+L25</f>
        <v>0</v>
      </c>
      <c r="Q25" s="154">
        <f>P25+E25+I25+M25</f>
        <v>0</v>
      </c>
      <c r="R25" s="103"/>
      <c r="S25" s="12"/>
      <c r="T25" s="12"/>
      <c r="U25" s="12"/>
      <c r="V25" s="12"/>
      <c r="W25" s="12"/>
      <c r="X25" s="12"/>
    </row>
    <row r="26" spans="1:24" s="28" customFormat="1" ht="18.95" customHeight="1" x14ac:dyDescent="0.4">
      <c r="A26" s="533"/>
      <c r="B26" s="547"/>
      <c r="C26" s="294"/>
      <c r="D26" s="348"/>
      <c r="E26" s="295"/>
      <c r="F26" s="349"/>
      <c r="G26" s="294"/>
      <c r="H26" s="348"/>
      <c r="I26" s="295"/>
      <c r="J26" s="349"/>
      <c r="K26" s="294"/>
      <c r="L26" s="348"/>
      <c r="M26" s="295"/>
      <c r="N26" s="350"/>
      <c r="O26" s="152"/>
      <c r="P26" s="350"/>
      <c r="Q26" s="154"/>
      <c r="S26" s="12"/>
      <c r="T26" s="12"/>
      <c r="U26" s="12"/>
      <c r="V26" s="12"/>
      <c r="W26" s="12"/>
      <c r="X26" s="12"/>
    </row>
    <row r="27" spans="1:24" s="28" customFormat="1" ht="18.95" customHeight="1" x14ac:dyDescent="0.4">
      <c r="A27" s="533"/>
      <c r="B27" s="106"/>
      <c r="C27" s="294"/>
      <c r="D27" s="348"/>
      <c r="E27" s="295"/>
      <c r="F27" s="349"/>
      <c r="G27" s="294"/>
      <c r="H27" s="348"/>
      <c r="I27" s="295"/>
      <c r="J27" s="349"/>
      <c r="K27" s="294"/>
      <c r="L27" s="348"/>
      <c r="M27" s="295"/>
      <c r="N27" s="350"/>
      <c r="O27" s="152"/>
      <c r="P27" s="350"/>
      <c r="Q27" s="154"/>
      <c r="S27" s="12"/>
      <c r="T27" s="12"/>
      <c r="U27" s="12"/>
      <c r="V27" s="12"/>
      <c r="W27" s="12"/>
      <c r="X27" s="12"/>
    </row>
    <row r="28" spans="1:24" s="28" customFormat="1" ht="18.95" customHeight="1" x14ac:dyDescent="0.4">
      <c r="A28" s="533"/>
      <c r="B28" s="525" t="str">
        <f>'Hoja de trabajo'!C54</f>
        <v>BBB</v>
      </c>
      <c r="C28" s="313">
        <v>0</v>
      </c>
      <c r="D28" s="344">
        <v>0</v>
      </c>
      <c r="E28" s="293">
        <v>0</v>
      </c>
      <c r="F28" s="345"/>
      <c r="G28" s="313">
        <v>0</v>
      </c>
      <c r="H28" s="344">
        <v>0</v>
      </c>
      <c r="I28" s="293">
        <v>0</v>
      </c>
      <c r="J28" s="349"/>
      <c r="K28" s="313">
        <v>0</v>
      </c>
      <c r="L28" s="344">
        <v>0</v>
      </c>
      <c r="M28" s="293">
        <v>0</v>
      </c>
      <c r="N28" s="350"/>
      <c r="O28" s="152">
        <f>'Fracción III 3er 2026'!Q28+C28+G28+K28</f>
        <v>0</v>
      </c>
      <c r="P28" s="350">
        <f>O28+D28+H28+L28</f>
        <v>0</v>
      </c>
      <c r="Q28" s="154">
        <f>P28+E28+I28+M28</f>
        <v>0</v>
      </c>
      <c r="R28" s="103"/>
      <c r="S28" s="12"/>
      <c r="T28" s="12"/>
      <c r="U28" s="12"/>
      <c r="V28" s="12"/>
      <c r="W28" s="12"/>
      <c r="X28" s="12"/>
    </row>
    <row r="29" spans="1:24" s="28" customFormat="1" ht="18.95" customHeight="1" x14ac:dyDescent="0.4">
      <c r="A29" s="533"/>
      <c r="B29" s="525"/>
      <c r="C29" s="294"/>
      <c r="D29" s="348"/>
      <c r="E29" s="295"/>
      <c r="F29" s="349"/>
      <c r="G29" s="294"/>
      <c r="H29" s="348"/>
      <c r="I29" s="295"/>
      <c r="J29" s="349"/>
      <c r="K29" s="294"/>
      <c r="L29" s="348"/>
      <c r="M29" s="295"/>
      <c r="N29" s="350"/>
      <c r="O29" s="152"/>
      <c r="P29" s="350"/>
      <c r="Q29" s="154"/>
      <c r="S29" s="12"/>
      <c r="T29" s="12"/>
      <c r="U29" s="12"/>
      <c r="V29" s="12"/>
      <c r="W29" s="12"/>
      <c r="X29" s="12"/>
    </row>
    <row r="30" spans="1:24" s="28" customFormat="1" ht="18.95" customHeight="1" x14ac:dyDescent="0.4">
      <c r="A30" s="533"/>
      <c r="B30" s="107"/>
      <c r="C30" s="294"/>
      <c r="D30" s="348"/>
      <c r="E30" s="295"/>
      <c r="F30" s="349"/>
      <c r="G30" s="294"/>
      <c r="H30" s="348"/>
      <c r="I30" s="295"/>
      <c r="J30" s="349"/>
      <c r="K30" s="294"/>
      <c r="L30" s="348"/>
      <c r="M30" s="295"/>
      <c r="N30" s="350"/>
      <c r="O30" s="152"/>
      <c r="P30" s="350"/>
      <c r="Q30" s="154"/>
      <c r="S30" s="12"/>
      <c r="T30" s="12"/>
      <c r="U30" s="12"/>
      <c r="V30" s="12"/>
      <c r="W30" s="12"/>
      <c r="X30" s="12"/>
    </row>
    <row r="31" spans="1:24" s="28" customFormat="1" ht="18.95" customHeight="1" x14ac:dyDescent="0.4">
      <c r="A31" s="533"/>
      <c r="B31" s="525" t="str">
        <f>'Hoja de trabajo'!C55</f>
        <v>CCC</v>
      </c>
      <c r="C31" s="313">
        <v>0</v>
      </c>
      <c r="D31" s="344">
        <v>0</v>
      </c>
      <c r="E31" s="293">
        <v>0</v>
      </c>
      <c r="F31" s="345"/>
      <c r="G31" s="313">
        <v>0</v>
      </c>
      <c r="H31" s="344">
        <v>0</v>
      </c>
      <c r="I31" s="293">
        <v>0</v>
      </c>
      <c r="J31" s="349"/>
      <c r="K31" s="313">
        <v>0</v>
      </c>
      <c r="L31" s="344">
        <v>0</v>
      </c>
      <c r="M31" s="293">
        <v>0</v>
      </c>
      <c r="N31" s="350"/>
      <c r="O31" s="152">
        <f>'Fracción III 3er 2026'!Q31+C31+G31+K31</f>
        <v>0</v>
      </c>
      <c r="P31" s="350">
        <f>O31+D31+H31+L31</f>
        <v>0</v>
      </c>
      <c r="Q31" s="154">
        <f>P31+E31+I31+M31</f>
        <v>0</v>
      </c>
      <c r="R31" s="103"/>
      <c r="S31" s="12"/>
      <c r="T31" s="12"/>
      <c r="U31" s="12"/>
      <c r="V31" s="12"/>
      <c r="W31" s="12"/>
      <c r="X31" s="12"/>
    </row>
    <row r="32" spans="1:24" s="28" customFormat="1" ht="18.95" customHeight="1" x14ac:dyDescent="0.4">
      <c r="A32" s="533"/>
      <c r="B32" s="525"/>
      <c r="C32" s="189"/>
      <c r="D32" s="161"/>
      <c r="E32" s="165"/>
      <c r="F32" s="161"/>
      <c r="G32" s="189"/>
      <c r="H32" s="161"/>
      <c r="I32" s="165"/>
      <c r="J32" s="161"/>
      <c r="K32" s="190"/>
      <c r="L32" s="183"/>
      <c r="M32" s="169"/>
      <c r="N32" s="183"/>
      <c r="O32" s="190"/>
      <c r="P32" s="183"/>
      <c r="Q32" s="191"/>
      <c r="S32" s="12"/>
      <c r="T32" s="12"/>
      <c r="U32" s="12"/>
      <c r="V32" s="12"/>
      <c r="W32" s="12"/>
      <c r="X32" s="12"/>
    </row>
    <row r="33" spans="1:24" s="28" customFormat="1" ht="18.95" customHeight="1" thickBot="1" x14ac:dyDescent="0.45">
      <c r="A33" s="534"/>
      <c r="B33" s="108"/>
      <c r="C33" s="192"/>
      <c r="D33" s="185"/>
      <c r="E33" s="193"/>
      <c r="F33" s="185"/>
      <c r="G33" s="192"/>
      <c r="H33" s="185"/>
      <c r="I33" s="193"/>
      <c r="J33" s="185"/>
      <c r="K33" s="194"/>
      <c r="L33" s="186"/>
      <c r="M33" s="195"/>
      <c r="N33" s="186"/>
      <c r="O33" s="194"/>
      <c r="P33" s="186"/>
      <c r="Q33" s="196"/>
      <c r="S33" s="12"/>
      <c r="T33" s="12"/>
      <c r="U33" s="12"/>
      <c r="V33" s="12"/>
      <c r="W33" s="12"/>
      <c r="X33" s="12"/>
    </row>
    <row r="34" spans="1:24" s="28" customFormat="1" x14ac:dyDescent="0.4">
      <c r="A34" s="109"/>
      <c r="B34" s="61"/>
      <c r="C34" s="161"/>
      <c r="D34" s="161"/>
      <c r="E34" s="161"/>
      <c r="F34" s="161"/>
      <c r="G34" s="161"/>
      <c r="H34" s="161"/>
      <c r="I34" s="161"/>
      <c r="J34" s="161"/>
      <c r="K34" s="183"/>
      <c r="L34" s="183"/>
      <c r="M34" s="183"/>
      <c r="N34" s="183"/>
      <c r="O34" s="183"/>
      <c r="P34" s="183"/>
      <c r="Q34" s="197"/>
      <c r="S34" s="12"/>
      <c r="T34" s="12"/>
      <c r="U34" s="12"/>
      <c r="V34" s="12"/>
      <c r="W34" s="12"/>
      <c r="X34" s="12"/>
    </row>
    <row r="35" spans="1:24" s="28" customFormat="1" x14ac:dyDescent="0.4">
      <c r="A35" s="62"/>
      <c r="B35" s="61"/>
      <c r="C35" s="161"/>
      <c r="D35" s="161"/>
      <c r="E35" s="161"/>
      <c r="F35" s="161"/>
      <c r="G35" s="161"/>
      <c r="H35" s="161"/>
      <c r="I35" s="161"/>
      <c r="J35" s="161"/>
      <c r="K35" s="183"/>
      <c r="L35" s="183"/>
      <c r="M35" s="183"/>
      <c r="N35" s="183"/>
      <c r="O35" s="183"/>
      <c r="P35" s="183"/>
      <c r="Q35" s="191"/>
      <c r="S35" s="12"/>
      <c r="T35" s="12"/>
      <c r="U35" s="12"/>
      <c r="V35" s="12"/>
      <c r="W35" s="12"/>
      <c r="X35" s="12"/>
    </row>
    <row r="36" spans="1:24" s="28" customFormat="1" ht="31.5" thickBot="1" x14ac:dyDescent="0.45">
      <c r="A36" s="64"/>
      <c r="B36" s="351" t="s">
        <v>182</v>
      </c>
      <c r="C36" s="198">
        <f>C12+C16</f>
        <v>0</v>
      </c>
      <c r="D36" s="198">
        <f>D12+D16</f>
        <v>0</v>
      </c>
      <c r="E36" s="198">
        <f>E12+E16</f>
        <v>0</v>
      </c>
      <c r="F36" s="349"/>
      <c r="G36" s="198">
        <f>G12+G16</f>
        <v>0</v>
      </c>
      <c r="H36" s="198">
        <f>H12+H16</f>
        <v>0</v>
      </c>
      <c r="I36" s="198">
        <f>I12+I16</f>
        <v>0</v>
      </c>
      <c r="J36" s="349"/>
      <c r="K36" s="198">
        <f>K12+K16</f>
        <v>0</v>
      </c>
      <c r="L36" s="198">
        <f>L12+L16</f>
        <v>0</v>
      </c>
      <c r="M36" s="198">
        <f>M12+M16</f>
        <v>0</v>
      </c>
      <c r="N36" s="350"/>
      <c r="O36" s="198">
        <f>O12+O16</f>
        <v>0</v>
      </c>
      <c r="P36" s="198">
        <f>P12+P16</f>
        <v>0</v>
      </c>
      <c r="Q36" s="199">
        <f>Q12+Q16</f>
        <v>0</v>
      </c>
      <c r="R36" s="110"/>
      <c r="S36" s="12"/>
      <c r="T36" s="12"/>
      <c r="U36" s="12"/>
      <c r="V36" s="12"/>
      <c r="W36" s="12"/>
      <c r="X36" s="12"/>
    </row>
    <row r="37" spans="1:24" s="28" customFormat="1" ht="18" thickTop="1" x14ac:dyDescent="0.4">
      <c r="A37" s="64"/>
      <c r="B37" s="351"/>
      <c r="C37" s="349"/>
      <c r="D37" s="349"/>
      <c r="E37" s="349"/>
      <c r="F37" s="349"/>
      <c r="G37" s="349"/>
      <c r="H37" s="349"/>
      <c r="I37" s="349"/>
      <c r="J37" s="349"/>
      <c r="K37" s="349"/>
      <c r="L37" s="349"/>
      <c r="M37" s="349"/>
      <c r="N37" s="350"/>
      <c r="O37" s="349"/>
      <c r="P37" s="349"/>
      <c r="Q37" s="200"/>
      <c r="R37" s="110"/>
      <c r="S37" s="12"/>
      <c r="T37" s="12"/>
      <c r="U37" s="12"/>
      <c r="V37" s="12"/>
      <c r="W37" s="12"/>
      <c r="X37" s="12"/>
    </row>
    <row r="38" spans="1:24" s="28" customFormat="1" ht="31.5" customHeight="1" thickBot="1" x14ac:dyDescent="0.45">
      <c r="A38" s="64"/>
      <c r="B38" s="351" t="s">
        <v>169</v>
      </c>
      <c r="C38" s="198">
        <f>+C12+C16+C19+C22+C25+C28+C31</f>
        <v>0</v>
      </c>
      <c r="D38" s="198">
        <f>+D12+D16+D19+D22+D25+D28+D31</f>
        <v>0</v>
      </c>
      <c r="E38" s="198">
        <f>+E12+E16+E19+E22+E25+E28+E31</f>
        <v>0</v>
      </c>
      <c r="F38" s="349"/>
      <c r="G38" s="198">
        <f>+G12+G16+G19+G22+G25+G28+G31</f>
        <v>0</v>
      </c>
      <c r="H38" s="198">
        <f>+H12+H16+H19+H22+H25+H28+H31</f>
        <v>0</v>
      </c>
      <c r="I38" s="198">
        <f>+I12+I16+I19+I22+I25+I28+I31</f>
        <v>0</v>
      </c>
      <c r="J38" s="349"/>
      <c r="K38" s="198">
        <f>+K12+K16+K19+K22+K25+K28+K31</f>
        <v>0</v>
      </c>
      <c r="L38" s="198">
        <f>+L12+L16+L19+L22+L25+L28+L31</f>
        <v>0</v>
      </c>
      <c r="M38" s="198">
        <f>+M12+M16+M19+M22+M25+M28+M31</f>
        <v>0</v>
      </c>
      <c r="N38" s="350"/>
      <c r="O38" s="198">
        <f>+O12+O16+O19+O22+O25+O28+O31</f>
        <v>0</v>
      </c>
      <c r="P38" s="198">
        <f>+P12+P16+P19+P22+P25+P28+P31</f>
        <v>0</v>
      </c>
      <c r="Q38" s="199">
        <f>+Q12+Q16+Q19+Q22+Q25+Q28+Q31</f>
        <v>0</v>
      </c>
      <c r="R38" s="110"/>
      <c r="S38" s="12"/>
      <c r="T38" s="12"/>
      <c r="U38" s="12"/>
      <c r="V38" s="12"/>
      <c r="W38" s="12"/>
      <c r="X38" s="12"/>
    </row>
    <row r="39" spans="1:24" s="28" customFormat="1" ht="18" thickTop="1" x14ac:dyDescent="0.4">
      <c r="A39" s="111"/>
      <c r="B39" s="352"/>
      <c r="C39" s="353"/>
      <c r="D39" s="353"/>
      <c r="E39" s="353"/>
      <c r="F39" s="353"/>
      <c r="G39" s="353"/>
      <c r="H39" s="353"/>
      <c r="I39" s="353"/>
      <c r="J39" s="353"/>
      <c r="K39" s="353"/>
      <c r="L39" s="353"/>
      <c r="M39" s="353"/>
      <c r="N39" s="353"/>
      <c r="O39" s="353"/>
      <c r="P39" s="353"/>
      <c r="Q39" s="320"/>
      <c r="S39" s="12"/>
      <c r="T39" s="12"/>
      <c r="U39" s="12"/>
      <c r="V39" s="12"/>
      <c r="W39" s="12"/>
      <c r="X39" s="12"/>
    </row>
    <row r="40" spans="1:24" s="28" customFormat="1" ht="31.5" customHeight="1" x14ac:dyDescent="0.4">
      <c r="A40" s="64"/>
      <c r="B40" s="351" t="s">
        <v>57</v>
      </c>
      <c r="C40" s="349">
        <f>C38</f>
        <v>0</v>
      </c>
      <c r="D40" s="349">
        <f>D38+C40</f>
        <v>0</v>
      </c>
      <c r="E40" s="349">
        <f>E38+D40</f>
        <v>0</v>
      </c>
      <c r="F40" s="349"/>
      <c r="G40" s="349">
        <f>G38</f>
        <v>0</v>
      </c>
      <c r="H40" s="349">
        <f>H38+G40</f>
        <v>0</v>
      </c>
      <c r="I40" s="349">
        <f>I38+H40</f>
        <v>0</v>
      </c>
      <c r="J40" s="349"/>
      <c r="K40" s="349">
        <f>K38</f>
        <v>0</v>
      </c>
      <c r="L40" s="349">
        <f>L38+K40</f>
        <v>0</v>
      </c>
      <c r="M40" s="349">
        <f>M38+L40</f>
        <v>0</v>
      </c>
      <c r="N40" s="350"/>
      <c r="O40" s="349">
        <f>C38+G38+K38</f>
        <v>0</v>
      </c>
      <c r="P40" s="349">
        <f>D38+H38+L38+O40</f>
        <v>0</v>
      </c>
      <c r="Q40" s="201">
        <f>E38+I38+M38+P40</f>
        <v>0</v>
      </c>
      <c r="R40" s="110"/>
      <c r="S40" s="12"/>
      <c r="T40" s="12"/>
      <c r="U40" s="12"/>
      <c r="V40" s="12"/>
      <c r="W40" s="12"/>
      <c r="X40" s="12"/>
    </row>
    <row r="41" spans="1:24" s="28" customFormat="1" x14ac:dyDescent="0.4">
      <c r="A41" s="64"/>
      <c r="B41" s="351"/>
      <c r="C41" s="349"/>
      <c r="D41" s="349"/>
      <c r="E41" s="349"/>
      <c r="F41" s="349"/>
      <c r="G41" s="349"/>
      <c r="H41" s="349"/>
      <c r="I41" s="349"/>
      <c r="J41" s="349"/>
      <c r="K41" s="349"/>
      <c r="L41" s="349"/>
      <c r="M41" s="349"/>
      <c r="N41" s="350"/>
      <c r="O41" s="349"/>
      <c r="P41" s="349"/>
      <c r="Q41" s="201"/>
      <c r="R41" s="112"/>
      <c r="S41" s="12"/>
      <c r="T41" s="12"/>
      <c r="U41" s="12"/>
      <c r="V41" s="12"/>
      <c r="W41" s="12"/>
      <c r="X41" s="12"/>
    </row>
    <row r="42" spans="1:24" s="13" customFormat="1" ht="31.5" customHeight="1" x14ac:dyDescent="0.4">
      <c r="A42" s="64"/>
      <c r="B42" s="354" t="s">
        <v>58</v>
      </c>
      <c r="C42" s="355"/>
      <c r="D42" s="355"/>
      <c r="E42" s="355">
        <f>C38+D38+E38</f>
        <v>0</v>
      </c>
      <c r="F42" s="355"/>
      <c r="G42" s="355"/>
      <c r="H42" s="355"/>
      <c r="I42" s="355">
        <f>G38+H38+I38</f>
        <v>0</v>
      </c>
      <c r="J42" s="355"/>
      <c r="K42" s="355"/>
      <c r="L42" s="355"/>
      <c r="M42" s="355">
        <f>K38+L38+M38</f>
        <v>0</v>
      </c>
      <c r="N42" s="355"/>
      <c r="O42" s="355"/>
      <c r="P42" s="355"/>
      <c r="Q42" s="321">
        <f>E42+I42+M42</f>
        <v>0</v>
      </c>
      <c r="R42" s="292"/>
      <c r="S42" s="12"/>
      <c r="T42" s="12"/>
      <c r="U42" s="12"/>
      <c r="V42" s="12"/>
      <c r="W42" s="12"/>
      <c r="X42" s="12"/>
    </row>
    <row r="43" spans="1:24" s="28" customFormat="1" x14ac:dyDescent="0.4">
      <c r="A43" s="62"/>
      <c r="B43" s="61"/>
      <c r="C43" s="161"/>
      <c r="D43" s="161"/>
      <c r="E43" s="161"/>
      <c r="F43" s="161"/>
      <c r="G43" s="161"/>
      <c r="H43" s="161"/>
      <c r="I43" s="161"/>
      <c r="J43" s="161"/>
      <c r="K43" s="161"/>
      <c r="L43" s="161"/>
      <c r="M43" s="161"/>
      <c r="N43" s="161"/>
      <c r="O43" s="161"/>
      <c r="P43" s="161"/>
      <c r="Q43" s="202"/>
      <c r="R43" s="12"/>
      <c r="S43" s="12"/>
      <c r="T43" s="12"/>
      <c r="U43" s="12"/>
      <c r="V43" s="12"/>
      <c r="W43" s="12"/>
      <c r="X43" s="12"/>
    </row>
    <row r="44" spans="1:24" s="28" customFormat="1" x14ac:dyDescent="0.4">
      <c r="A44" s="65"/>
      <c r="B44" s="12"/>
      <c r="C44" s="356"/>
      <c r="D44" s="356"/>
      <c r="E44" s="356"/>
      <c r="F44" s="356"/>
      <c r="G44" s="356"/>
      <c r="H44" s="356"/>
      <c r="I44" s="356"/>
      <c r="J44" s="356"/>
      <c r="K44" s="356"/>
      <c r="L44" s="356"/>
      <c r="M44" s="356"/>
      <c r="N44" s="356"/>
      <c r="O44" s="356"/>
      <c r="P44" s="356"/>
      <c r="Q44" s="188"/>
      <c r="R44" s="12"/>
      <c r="S44" s="71"/>
      <c r="T44" s="12"/>
      <c r="U44" s="12"/>
      <c r="V44" s="12"/>
      <c r="W44" s="12"/>
      <c r="X44" s="12"/>
    </row>
    <row r="45" spans="1:24" ht="18" thickBot="1" x14ac:dyDescent="0.45">
      <c r="A45" s="73"/>
      <c r="B45" s="74"/>
      <c r="C45" s="203"/>
      <c r="D45" s="203"/>
      <c r="E45" s="203"/>
      <c r="F45" s="203"/>
      <c r="G45" s="203"/>
      <c r="H45" s="203"/>
      <c r="I45" s="203"/>
      <c r="J45" s="203"/>
      <c r="K45" s="203"/>
      <c r="L45" s="203"/>
      <c r="M45" s="203"/>
      <c r="N45" s="203"/>
      <c r="O45" s="203"/>
      <c r="P45" s="203"/>
      <c r="Q45" s="204"/>
    </row>
    <row r="46" spans="1:24" s="28" customFormat="1"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row>
    <row r="47" spans="1:24" s="28" customFormat="1" ht="17.25" customHeight="1" x14ac:dyDescent="0.4">
      <c r="A47" s="12"/>
      <c r="B47" s="12"/>
      <c r="C47" s="12"/>
      <c r="D47" s="12"/>
      <c r="E47" s="12"/>
      <c r="F47" s="12"/>
      <c r="G47" s="12"/>
      <c r="H47" s="12"/>
      <c r="I47" s="12"/>
      <c r="J47" s="12"/>
      <c r="K47" s="12"/>
      <c r="L47" s="12"/>
      <c r="M47" s="12"/>
      <c r="N47" s="12"/>
      <c r="O47" s="12"/>
      <c r="P47" s="12"/>
      <c r="Q47" s="12"/>
      <c r="R47" s="12"/>
      <c r="S47" s="12"/>
      <c r="T47" s="71"/>
      <c r="U47" s="12"/>
      <c r="V47" s="12"/>
      <c r="W47" s="12"/>
      <c r="X47" s="12"/>
    </row>
    <row r="48" spans="1:24" s="28" customFormat="1" ht="17.25" customHeight="1" x14ac:dyDescent="0.4">
      <c r="A48" s="12"/>
      <c r="B48" s="12"/>
      <c r="C48" s="12"/>
      <c r="D48" s="12"/>
      <c r="E48" s="12"/>
      <c r="F48" s="12"/>
      <c r="G48" s="12"/>
      <c r="H48" s="12"/>
      <c r="I48" s="12"/>
      <c r="J48" s="12"/>
      <c r="K48" s="12"/>
      <c r="L48" s="12"/>
      <c r="M48" s="12"/>
      <c r="N48" s="12"/>
      <c r="O48" s="12"/>
      <c r="P48" s="12"/>
      <c r="Q48" s="12"/>
      <c r="R48" s="12"/>
      <c r="S48" s="12"/>
      <c r="T48" s="71"/>
      <c r="U48" s="12"/>
      <c r="V48" s="12"/>
      <c r="W48" s="12"/>
      <c r="X48" s="12"/>
    </row>
    <row r="49" spans="1:24" s="28" customFormat="1" ht="17.25" customHeight="1" x14ac:dyDescent="0.4">
      <c r="A49" s="12"/>
      <c r="B49" s="12"/>
      <c r="C49" s="12"/>
      <c r="D49" s="12"/>
      <c r="E49" s="12"/>
      <c r="F49" s="12"/>
      <c r="G49" s="12"/>
      <c r="H49" s="12"/>
      <c r="I49" s="12"/>
      <c r="J49" s="12"/>
      <c r="K49" s="12"/>
      <c r="L49" s="12"/>
      <c r="M49" s="12"/>
      <c r="N49" s="12"/>
      <c r="O49" s="12"/>
      <c r="P49" s="12"/>
      <c r="Q49" s="12"/>
      <c r="R49" s="12"/>
      <c r="S49" s="12"/>
      <c r="T49" s="71"/>
      <c r="U49" s="12"/>
      <c r="V49" s="12"/>
      <c r="W49" s="12"/>
      <c r="X49" s="12"/>
    </row>
    <row r="50" spans="1:24" s="28" customFormat="1" ht="17.25" customHeight="1" x14ac:dyDescent="0.4">
      <c r="A50" s="12"/>
      <c r="B50" s="12"/>
      <c r="C50" s="12"/>
      <c r="D50" s="12"/>
      <c r="E50" s="12"/>
      <c r="F50" s="12"/>
      <c r="G50" s="12"/>
      <c r="H50" s="12"/>
      <c r="I50" s="12"/>
      <c r="J50" s="12"/>
      <c r="K50" s="12"/>
      <c r="L50" s="12"/>
      <c r="M50" s="12"/>
      <c r="N50" s="12"/>
      <c r="O50" s="12"/>
      <c r="P50" s="12"/>
      <c r="Q50" s="12"/>
      <c r="R50" s="12"/>
      <c r="S50" s="12"/>
      <c r="T50" s="71"/>
      <c r="U50" s="12"/>
      <c r="V50" s="12"/>
      <c r="W50" s="12"/>
      <c r="X50" s="12"/>
    </row>
    <row r="51" spans="1:24" s="28" customFormat="1" ht="12.75" customHeight="1" x14ac:dyDescent="0.4">
      <c r="A51" s="12"/>
      <c r="B51" s="12"/>
      <c r="C51" s="12"/>
      <c r="D51" s="12"/>
      <c r="E51" s="12"/>
      <c r="F51" s="12"/>
      <c r="G51" s="12"/>
      <c r="H51" s="12"/>
      <c r="I51" s="12"/>
      <c r="J51" s="12"/>
      <c r="K51" s="12"/>
      <c r="L51" s="12"/>
      <c r="M51" s="12"/>
      <c r="N51" s="12"/>
      <c r="O51" s="12"/>
      <c r="P51" s="12"/>
      <c r="Q51" s="12"/>
      <c r="R51" s="12"/>
      <c r="S51" s="12"/>
      <c r="T51" s="12"/>
      <c r="U51" s="71"/>
      <c r="V51" s="12"/>
      <c r="W51" s="12"/>
      <c r="X51" s="12"/>
    </row>
    <row r="52" spans="1:24" s="28" customFormat="1" ht="13.5" customHeight="1" x14ac:dyDescent="0.4">
      <c r="A52" s="12"/>
      <c r="B52" s="12"/>
      <c r="C52" s="12"/>
      <c r="D52" s="12"/>
      <c r="E52" s="12"/>
      <c r="F52" s="12"/>
      <c r="G52" s="554"/>
      <c r="H52" s="554"/>
      <c r="I52" s="554"/>
      <c r="J52" s="12"/>
      <c r="K52" s="12"/>
      <c r="L52" s="12"/>
      <c r="M52" s="12"/>
      <c r="N52" s="12"/>
      <c r="O52" s="554"/>
      <c r="P52" s="554"/>
      <c r="Q52" s="554"/>
      <c r="R52" s="12"/>
      <c r="S52" s="12"/>
      <c r="T52" s="12"/>
      <c r="U52" s="12"/>
      <c r="V52" s="12"/>
      <c r="W52" s="12"/>
      <c r="X52" s="12"/>
    </row>
    <row r="53" spans="1:24" s="28" customFormat="1" x14ac:dyDescent="0.4">
      <c r="A53" s="12"/>
      <c r="B53" s="114" t="s">
        <v>31</v>
      </c>
      <c r="C53" s="12"/>
      <c r="D53" s="12"/>
      <c r="E53" s="12"/>
      <c r="F53" s="12"/>
      <c r="G53" s="555" t="s">
        <v>32</v>
      </c>
      <c r="H53" s="555"/>
      <c r="I53" s="555"/>
      <c r="J53" s="12"/>
      <c r="K53" s="12"/>
      <c r="L53" s="12"/>
      <c r="M53" s="12"/>
      <c r="N53" s="12"/>
      <c r="O53" s="555" t="s">
        <v>33</v>
      </c>
      <c r="P53" s="555"/>
      <c r="Q53" s="555"/>
      <c r="R53" s="12"/>
      <c r="S53" s="12"/>
      <c r="T53" s="12"/>
      <c r="U53" s="12"/>
      <c r="V53" s="12"/>
      <c r="W53" s="12"/>
      <c r="X53" s="12"/>
    </row>
    <row r="54" spans="1:24" s="28" customFormat="1" x14ac:dyDescent="0.4">
      <c r="A54" s="12"/>
      <c r="B54" s="12"/>
      <c r="C54" s="12"/>
      <c r="D54" s="12"/>
      <c r="E54" s="12"/>
      <c r="F54" s="12"/>
      <c r="G54" s="12"/>
      <c r="H54" s="12"/>
      <c r="I54" s="12"/>
      <c r="J54" s="12"/>
      <c r="K54" s="12"/>
      <c r="L54" s="12"/>
      <c r="M54" s="12"/>
      <c r="N54" s="12"/>
      <c r="O54" s="12"/>
      <c r="P54" s="12"/>
      <c r="Q54" s="12"/>
      <c r="R54" s="12"/>
      <c r="S54" s="12"/>
      <c r="T54" s="12"/>
      <c r="U54" s="12"/>
      <c r="V54" s="71"/>
      <c r="W54" s="71"/>
      <c r="X54" s="71"/>
    </row>
  </sheetData>
  <mergeCells count="21">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 ref="B19:B20"/>
    <mergeCell ref="B22:B23"/>
    <mergeCell ref="B25:B26"/>
    <mergeCell ref="B28:B29"/>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zoomScaleNormal="100" zoomScaleSheetLayoutView="100" workbookViewId="0">
      <selection sqref="A1:B4"/>
    </sheetView>
  </sheetViews>
  <sheetFormatPr baseColWidth="10" defaultColWidth="11.42578125" defaultRowHeight="17.25" x14ac:dyDescent="0.4"/>
  <cols>
    <col min="1" max="2" width="11.42578125" style="12" customWidth="1"/>
    <col min="3" max="3" width="16.42578125" style="12" customWidth="1"/>
    <col min="4" max="4" width="5" style="12" customWidth="1"/>
    <col min="5" max="5" width="15.140625" style="12" customWidth="1"/>
    <col min="6" max="6" width="11.42578125" style="12"/>
    <col min="7" max="7" width="15.140625" style="12" customWidth="1"/>
    <col min="8" max="8" width="11.7109375" style="12" customWidth="1"/>
    <col min="9" max="16384" width="11.42578125" style="12"/>
  </cols>
  <sheetData>
    <row r="1" spans="1:8" x14ac:dyDescent="0.4">
      <c r="A1" s="567" t="s">
        <v>174</v>
      </c>
      <c r="B1" s="568"/>
      <c r="C1" s="115"/>
      <c r="D1" s="115"/>
      <c r="E1" s="115"/>
      <c r="F1" s="115"/>
      <c r="G1" s="115"/>
      <c r="H1" s="116"/>
    </row>
    <row r="2" spans="1:8" ht="57.75" customHeight="1" x14ac:dyDescent="0.4">
      <c r="A2" s="569"/>
      <c r="B2" s="570"/>
      <c r="C2" s="557" t="str">
        <f>VLOOKUP('Hoja de trabajo'!$A$2,Hoja1!$B$1:$C$44,2,FALSE)</f>
        <v>Elegir Institución en Hoja de trabajo</v>
      </c>
      <c r="D2" s="557"/>
      <c r="E2" s="557"/>
      <c r="F2" s="557"/>
      <c r="G2" s="557"/>
      <c r="H2" s="558"/>
    </row>
    <row r="3" spans="1:8" ht="20.25" customHeight="1" x14ac:dyDescent="0.4">
      <c r="A3" s="569"/>
      <c r="B3" s="570"/>
      <c r="C3" s="557"/>
      <c r="D3" s="557"/>
      <c r="E3" s="557"/>
      <c r="F3" s="557"/>
      <c r="G3" s="557"/>
      <c r="H3" s="558"/>
    </row>
    <row r="4" spans="1:8" ht="21" customHeight="1" x14ac:dyDescent="0.4">
      <c r="A4" s="569"/>
      <c r="B4" s="570"/>
      <c r="C4" s="571" t="s">
        <v>141</v>
      </c>
      <c r="D4" s="571"/>
      <c r="E4" s="571"/>
      <c r="F4" s="571"/>
      <c r="G4" s="571"/>
      <c r="H4" s="572"/>
    </row>
    <row r="5" spans="1:8" x14ac:dyDescent="0.4">
      <c r="A5" s="65"/>
      <c r="C5" s="586" t="s">
        <v>81</v>
      </c>
      <c r="D5" s="586"/>
      <c r="E5" s="586"/>
      <c r="F5" s="586"/>
      <c r="G5" s="586"/>
      <c r="H5" s="587"/>
    </row>
    <row r="6" spans="1:8" ht="27" x14ac:dyDescent="0.6">
      <c r="A6" s="573" t="s">
        <v>94</v>
      </c>
      <c r="B6" s="574"/>
      <c r="C6" s="574"/>
      <c r="D6" s="574"/>
      <c r="E6" s="574"/>
      <c r="F6" s="574"/>
      <c r="G6" s="574"/>
      <c r="H6" s="575"/>
    </row>
    <row r="7" spans="1:8" x14ac:dyDescent="0.4">
      <c r="A7" s="65"/>
      <c r="H7" s="72"/>
    </row>
    <row r="8" spans="1:8" ht="21" customHeight="1" x14ac:dyDescent="0.4">
      <c r="A8" s="65"/>
      <c r="E8" s="576" t="s">
        <v>9</v>
      </c>
      <c r="G8" s="365"/>
      <c r="H8" s="72"/>
    </row>
    <row r="9" spans="1:8" ht="21" customHeight="1" x14ac:dyDescent="0.4">
      <c r="A9" s="65"/>
      <c r="B9" s="120" t="s">
        <v>95</v>
      </c>
      <c r="E9" s="577"/>
      <c r="G9" s="366"/>
      <c r="H9" s="72"/>
    </row>
    <row r="10" spans="1:8" x14ac:dyDescent="0.4">
      <c r="A10" s="65"/>
      <c r="E10" s="358"/>
      <c r="H10" s="72"/>
    </row>
    <row r="11" spans="1:8" x14ac:dyDescent="0.4">
      <c r="A11" s="65"/>
      <c r="B11" s="578" t="s">
        <v>177</v>
      </c>
      <c r="C11" s="578"/>
      <c r="E11" s="360">
        <f>('Hoja de trabajo'!F30)</f>
        <v>0</v>
      </c>
      <c r="F11" s="374">
        <f>IF($E$15=0,0,E11/$E$15)</f>
        <v>0</v>
      </c>
      <c r="G11" s="361"/>
      <c r="H11" s="121"/>
    </row>
    <row r="12" spans="1:8" x14ac:dyDescent="0.4">
      <c r="A12" s="65"/>
      <c r="B12" s="359" t="s">
        <v>178</v>
      </c>
      <c r="C12" s="359"/>
      <c r="E12" s="360">
        <f>('Hoja de trabajo'!F32)</f>
        <v>0</v>
      </c>
      <c r="F12" s="374">
        <f>IF($E$15=0,0,E12/$E$15)</f>
        <v>0</v>
      </c>
      <c r="G12" s="361"/>
      <c r="H12" s="121"/>
    </row>
    <row r="13" spans="1:8" x14ac:dyDescent="0.4">
      <c r="A13" s="65"/>
      <c r="B13" s="359" t="s">
        <v>183</v>
      </c>
      <c r="C13" s="359"/>
      <c r="E13" s="360">
        <f>('Hoja de trabajo'!F34)</f>
        <v>0</v>
      </c>
      <c r="F13" s="374">
        <f>IF($E$15=0,0,E13/$E$15)</f>
        <v>0</v>
      </c>
      <c r="G13" s="361"/>
      <c r="H13" s="121"/>
    </row>
    <row r="14" spans="1:8" x14ac:dyDescent="0.4">
      <c r="A14" s="65"/>
      <c r="E14" s="361"/>
      <c r="F14" s="374"/>
      <c r="G14" s="356"/>
      <c r="H14" s="121"/>
    </row>
    <row r="15" spans="1:8" ht="20.25" thickBot="1" x14ac:dyDescent="0.5">
      <c r="A15" s="584" t="s">
        <v>96</v>
      </c>
      <c r="B15" s="585"/>
      <c r="C15" s="585"/>
      <c r="D15" s="357"/>
      <c r="E15" s="205">
        <f>E11+E12+E13</f>
        <v>0</v>
      </c>
      <c r="F15" s="375">
        <f>F11+F12+F13</f>
        <v>0</v>
      </c>
      <c r="G15" s="361"/>
      <c r="H15" s="121"/>
    </row>
    <row r="16" spans="1:8" ht="18" thickTop="1" x14ac:dyDescent="0.4">
      <c r="A16" s="65"/>
      <c r="E16" s="361"/>
      <c r="F16" s="376"/>
      <c r="G16" s="356"/>
      <c r="H16" s="72"/>
    </row>
    <row r="17" spans="1:8" x14ac:dyDescent="0.4">
      <c r="A17" s="65"/>
      <c r="E17" s="361"/>
      <c r="F17" s="376"/>
      <c r="G17" s="356"/>
      <c r="H17" s="72"/>
    </row>
    <row r="18" spans="1:8" x14ac:dyDescent="0.4">
      <c r="A18" s="65"/>
      <c r="B18" s="120" t="s">
        <v>97</v>
      </c>
      <c r="E18" s="361"/>
      <c r="F18" s="377"/>
      <c r="G18" s="356"/>
      <c r="H18" s="72"/>
    </row>
    <row r="19" spans="1:8" x14ac:dyDescent="0.4">
      <c r="A19" s="65"/>
      <c r="B19" s="120"/>
      <c r="E19" s="361"/>
      <c r="F19" s="377"/>
      <c r="G19" s="356"/>
      <c r="H19" s="72"/>
    </row>
    <row r="20" spans="1:8" x14ac:dyDescent="0.4">
      <c r="A20" s="123"/>
      <c r="B20" s="359" t="s">
        <v>98</v>
      </c>
      <c r="C20" s="359"/>
      <c r="D20" s="359"/>
      <c r="E20" s="361">
        <v>0</v>
      </c>
      <c r="F20" s="378">
        <f>IF($E$25=0,0,E20/$E$25)</f>
        <v>0</v>
      </c>
      <c r="G20" s="361"/>
      <c r="H20" s="121"/>
    </row>
    <row r="21" spans="1:8" x14ac:dyDescent="0.4">
      <c r="A21" s="65"/>
      <c r="B21" s="359" t="s">
        <v>293</v>
      </c>
      <c r="C21" s="359"/>
      <c r="D21" s="359"/>
      <c r="E21" s="361">
        <f>'Fracción III 1er 2026'!E42</f>
        <v>0</v>
      </c>
      <c r="F21" s="378">
        <f>IF($E$25=0,0,E21/$E$25)</f>
        <v>0</v>
      </c>
      <c r="G21" s="361"/>
      <c r="H21" s="121"/>
    </row>
    <row r="22" spans="1:8" x14ac:dyDescent="0.4">
      <c r="A22" s="65"/>
      <c r="B22" s="359" t="s">
        <v>99</v>
      </c>
      <c r="C22" s="359"/>
      <c r="D22" s="359"/>
      <c r="E22" s="361">
        <f>'Fracción III 1er 2026'!I42</f>
        <v>0</v>
      </c>
      <c r="F22" s="378">
        <f>IF($E$25=0,0,E22/$E$25)</f>
        <v>0</v>
      </c>
      <c r="G22" s="361"/>
      <c r="H22" s="121"/>
    </row>
    <row r="23" spans="1:8" x14ac:dyDescent="0.4">
      <c r="A23" s="65"/>
      <c r="B23" s="359" t="s">
        <v>189</v>
      </c>
      <c r="C23" s="359"/>
      <c r="D23" s="359"/>
      <c r="E23" s="361">
        <f>'Fracción III 1er 2026'!M42</f>
        <v>0</v>
      </c>
      <c r="F23" s="378">
        <f>IF($E$25=0,0,E23/$E$25)</f>
        <v>0</v>
      </c>
      <c r="G23" s="361"/>
      <c r="H23" s="121"/>
    </row>
    <row r="24" spans="1:8" x14ac:dyDescent="0.4">
      <c r="A24" s="65"/>
      <c r="E24" s="361"/>
      <c r="F24" s="378"/>
      <c r="G24" s="361"/>
      <c r="H24" s="121"/>
    </row>
    <row r="25" spans="1:8" ht="20.25" thickBot="1" x14ac:dyDescent="0.5">
      <c r="A25" s="584" t="s">
        <v>100</v>
      </c>
      <c r="B25" s="585"/>
      <c r="C25" s="585"/>
      <c r="D25" s="357"/>
      <c r="E25" s="205">
        <f>E20+E21+E22+E23</f>
        <v>0</v>
      </c>
      <c r="F25" s="375">
        <f>F20+F21+F22+F23</f>
        <v>0</v>
      </c>
      <c r="G25" s="361"/>
      <c r="H25" s="121"/>
    </row>
    <row r="26" spans="1:8" ht="18" thickTop="1" x14ac:dyDescent="0.4">
      <c r="A26" s="122"/>
      <c r="B26" s="362"/>
      <c r="C26" s="362"/>
      <c r="D26" s="357"/>
      <c r="E26" s="361"/>
      <c r="F26" s="375"/>
      <c r="G26" s="356"/>
      <c r="H26" s="72"/>
    </row>
    <row r="27" spans="1:8" x14ac:dyDescent="0.4">
      <c r="A27" s="65"/>
      <c r="E27" s="361"/>
      <c r="F27" s="376"/>
      <c r="G27" s="356"/>
      <c r="H27" s="72"/>
    </row>
    <row r="28" spans="1:8" ht="20.25" thickBot="1" x14ac:dyDescent="0.5">
      <c r="A28" s="564" t="s">
        <v>101</v>
      </c>
      <c r="B28" s="565"/>
      <c r="C28" s="357"/>
      <c r="E28" s="205">
        <f>E15-E25</f>
        <v>0</v>
      </c>
      <c r="F28" s="379">
        <f>IF(E15=0,0,E28/E15)</f>
        <v>0</v>
      </c>
      <c r="G28" s="361"/>
      <c r="H28" s="124"/>
    </row>
    <row r="29" spans="1:8" ht="18" thickTop="1" x14ac:dyDescent="0.4">
      <c r="A29" s="65"/>
      <c r="E29" s="356"/>
      <c r="F29" s="363"/>
      <c r="G29" s="356"/>
      <c r="H29" s="72"/>
    </row>
    <row r="30" spans="1:8" x14ac:dyDescent="0.4">
      <c r="A30" s="65"/>
      <c r="E30" s="356"/>
      <c r="F30" s="356"/>
      <c r="G30" s="356"/>
      <c r="H30" s="72"/>
    </row>
    <row r="31" spans="1:8" x14ac:dyDescent="0.4">
      <c r="A31" s="65"/>
      <c r="H31" s="72"/>
    </row>
    <row r="32" spans="1:8" x14ac:dyDescent="0.4">
      <c r="A32" s="65"/>
      <c r="H32" s="72"/>
    </row>
    <row r="33" spans="1:8" x14ac:dyDescent="0.4">
      <c r="A33" s="125"/>
      <c r="B33" s="364"/>
      <c r="C33" s="364"/>
      <c r="D33" s="364"/>
      <c r="E33" s="364"/>
      <c r="F33" s="364"/>
      <c r="G33" s="364"/>
      <c r="H33" s="72"/>
    </row>
    <row r="34" spans="1:8" x14ac:dyDescent="0.4">
      <c r="A34" s="580"/>
      <c r="B34" s="581"/>
      <c r="C34" s="581"/>
      <c r="E34" s="579"/>
      <c r="F34" s="579"/>
      <c r="G34" s="579"/>
      <c r="H34" s="72"/>
    </row>
    <row r="35" spans="1:8" x14ac:dyDescent="0.4">
      <c r="A35" s="582" t="s">
        <v>102</v>
      </c>
      <c r="B35" s="583"/>
      <c r="C35" s="583"/>
      <c r="F35" s="559" t="s">
        <v>33</v>
      </c>
      <c r="G35" s="559"/>
      <c r="H35" s="560"/>
    </row>
    <row r="36" spans="1:8" x14ac:dyDescent="0.4">
      <c r="A36" s="65"/>
      <c r="B36" s="566"/>
      <c r="C36" s="566"/>
      <c r="D36" s="566"/>
      <c r="H36" s="72"/>
    </row>
    <row r="37" spans="1:8" ht="19.5" x14ac:dyDescent="0.45">
      <c r="A37" s="126" t="s">
        <v>103</v>
      </c>
      <c r="H37" s="72"/>
    </row>
    <row r="38" spans="1:8" ht="24.75" customHeight="1" x14ac:dyDescent="0.4">
      <c r="A38" s="561" t="s">
        <v>104</v>
      </c>
      <c r="B38" s="562"/>
      <c r="C38" s="562"/>
      <c r="D38" s="562"/>
      <c r="E38" s="562"/>
      <c r="F38" s="562"/>
      <c r="G38" s="562"/>
      <c r="H38" s="563"/>
    </row>
    <row r="39" spans="1:8" ht="48" customHeight="1" x14ac:dyDescent="0.4">
      <c r="A39" s="561"/>
      <c r="B39" s="562"/>
      <c r="C39" s="562"/>
      <c r="D39" s="562"/>
      <c r="E39" s="562"/>
      <c r="F39" s="562"/>
      <c r="G39" s="562"/>
      <c r="H39" s="563"/>
    </row>
    <row r="40" spans="1:8" ht="18" thickBot="1" x14ac:dyDescent="0.45">
      <c r="A40" s="73"/>
      <c r="B40" s="74"/>
      <c r="C40" s="74"/>
      <c r="D40" s="74"/>
      <c r="E40" s="74"/>
      <c r="F40" s="74"/>
      <c r="G40" s="74"/>
      <c r="H40" s="113"/>
    </row>
    <row r="41" spans="1:8" x14ac:dyDescent="0.4">
      <c r="A41" s="65"/>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85" orientation="portrait" r:id="rId1"/>
  <rowBreaks count="1" manualBreakCount="1">
    <brk id="40"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sqref="A1:B4"/>
    </sheetView>
  </sheetViews>
  <sheetFormatPr baseColWidth="10" defaultColWidth="11.42578125" defaultRowHeight="17.25" x14ac:dyDescent="0.4"/>
  <cols>
    <col min="1" max="2" width="11.42578125" style="12" customWidth="1"/>
    <col min="3" max="3" width="16.42578125" style="12" customWidth="1"/>
    <col min="4" max="4" width="5" style="12" customWidth="1"/>
    <col min="5" max="5" width="15.140625" style="12" customWidth="1"/>
    <col min="6" max="6" width="11.42578125" style="12"/>
    <col min="7" max="7" width="15.140625" style="12" customWidth="1"/>
    <col min="8" max="8" width="11.7109375" style="12" customWidth="1"/>
    <col min="9" max="9" width="8.5703125" style="12" customWidth="1"/>
    <col min="10" max="16384" width="11.42578125" style="12"/>
  </cols>
  <sheetData>
    <row r="1" spans="1:9" x14ac:dyDescent="0.4">
      <c r="A1" s="567" t="s">
        <v>174</v>
      </c>
      <c r="B1" s="568"/>
      <c r="C1" s="115"/>
      <c r="D1" s="115"/>
      <c r="E1" s="115"/>
      <c r="F1" s="115"/>
      <c r="G1" s="115"/>
      <c r="H1" s="115"/>
      <c r="I1" s="116"/>
    </row>
    <row r="2" spans="1:9" ht="57.75" customHeight="1" x14ac:dyDescent="0.4">
      <c r="A2" s="569"/>
      <c r="B2" s="570"/>
      <c r="C2" s="557" t="str">
        <f>VLOOKUP('Hoja de trabajo'!$A$2,Hoja1!$B$1:$C$44,2,FALSE)</f>
        <v>Elegir Institución en Hoja de trabajo</v>
      </c>
      <c r="D2" s="557"/>
      <c r="E2" s="557"/>
      <c r="F2" s="557"/>
      <c r="G2" s="557"/>
      <c r="H2" s="557"/>
      <c r="I2" s="72"/>
    </row>
    <row r="3" spans="1:9" ht="20.25" customHeight="1" x14ac:dyDescent="0.4">
      <c r="A3" s="569"/>
      <c r="B3" s="570"/>
      <c r="C3" s="557"/>
      <c r="D3" s="557"/>
      <c r="E3" s="557"/>
      <c r="F3" s="557"/>
      <c r="G3" s="557"/>
      <c r="H3" s="557"/>
      <c r="I3" s="72"/>
    </row>
    <row r="4" spans="1:9" ht="21" customHeight="1" x14ac:dyDescent="0.4">
      <c r="A4" s="569"/>
      <c r="B4" s="570"/>
      <c r="C4" s="571" t="s">
        <v>142</v>
      </c>
      <c r="D4" s="571"/>
      <c r="E4" s="571"/>
      <c r="F4" s="571"/>
      <c r="G4" s="571"/>
      <c r="H4" s="571"/>
      <c r="I4" s="127"/>
    </row>
    <row r="5" spans="1:9" x14ac:dyDescent="0.4">
      <c r="A5" s="65"/>
      <c r="C5" s="586" t="s">
        <v>81</v>
      </c>
      <c r="D5" s="586"/>
      <c r="E5" s="586"/>
      <c r="F5" s="586"/>
      <c r="G5" s="586"/>
      <c r="H5" s="586"/>
      <c r="I5" s="72"/>
    </row>
    <row r="6" spans="1:9" ht="27" x14ac:dyDescent="0.6">
      <c r="A6" s="573" t="s">
        <v>94</v>
      </c>
      <c r="B6" s="588"/>
      <c r="C6" s="588"/>
      <c r="D6" s="588"/>
      <c r="E6" s="588"/>
      <c r="F6" s="588"/>
      <c r="G6" s="588"/>
      <c r="H6" s="588"/>
      <c r="I6" s="589"/>
    </row>
    <row r="7" spans="1:9" x14ac:dyDescent="0.4">
      <c r="A7" s="65"/>
      <c r="I7" s="72"/>
    </row>
    <row r="8" spans="1:9" ht="21" customHeight="1" x14ac:dyDescent="0.4">
      <c r="A8" s="65"/>
      <c r="E8" s="576" t="s">
        <v>12</v>
      </c>
      <c r="G8" s="590" t="s">
        <v>170</v>
      </c>
      <c r="I8" s="72"/>
    </row>
    <row r="9" spans="1:9" ht="21" customHeight="1" x14ac:dyDescent="0.4">
      <c r="A9" s="592" t="s">
        <v>95</v>
      </c>
      <c r="B9" s="593"/>
      <c r="E9" s="577"/>
      <c r="G9" s="591"/>
      <c r="I9" s="72"/>
    </row>
    <row r="10" spans="1:9" x14ac:dyDescent="0.4">
      <c r="A10" s="65"/>
      <c r="E10" s="358"/>
      <c r="I10" s="72"/>
    </row>
    <row r="11" spans="1:9" x14ac:dyDescent="0.4">
      <c r="A11" s="65"/>
      <c r="B11" s="578" t="s">
        <v>177</v>
      </c>
      <c r="C11" s="578"/>
      <c r="E11" s="360">
        <f>('Hoja de trabajo'!J30)</f>
        <v>0</v>
      </c>
      <c r="F11" s="374">
        <f>IF($E$15=0,0,E11/$E$15)</f>
        <v>0</v>
      </c>
      <c r="G11" s="361">
        <f>('Edo Act 1er 2026'!E11+'Edo Act 2do 2026'!E11)</f>
        <v>0</v>
      </c>
      <c r="H11" s="380">
        <f>IF($G$15=0,0,G11/$G$15)</f>
        <v>0</v>
      </c>
      <c r="I11" s="72"/>
    </row>
    <row r="12" spans="1:9" x14ac:dyDescent="0.4">
      <c r="A12" s="65"/>
      <c r="B12" s="359" t="s">
        <v>178</v>
      </c>
      <c r="C12" s="359"/>
      <c r="E12" s="360">
        <f>('Hoja de trabajo'!J32)</f>
        <v>0</v>
      </c>
      <c r="F12" s="374">
        <f>IF($E$15=0,0,E12/$E$15)</f>
        <v>0</v>
      </c>
      <c r="G12" s="361">
        <f>('Edo Act 1er 2026'!E12+'Edo Act 2do 2026'!E12)</f>
        <v>0</v>
      </c>
      <c r="H12" s="380">
        <f>IF($G$15=0,0,G12/$G$15)</f>
        <v>0</v>
      </c>
      <c r="I12" s="72"/>
    </row>
    <row r="13" spans="1:9" x14ac:dyDescent="0.4">
      <c r="A13" s="65"/>
      <c r="B13" s="359" t="s">
        <v>183</v>
      </c>
      <c r="C13" s="359"/>
      <c r="E13" s="360">
        <f>('Hoja de trabajo'!J34)</f>
        <v>0</v>
      </c>
      <c r="F13" s="374">
        <f>IF($E$15=0,0,E13/$E$15)</f>
        <v>0</v>
      </c>
      <c r="G13" s="361">
        <f>('Edo Act 1er 2026'!E13+'Edo Act 2do 2026'!E13)</f>
        <v>0</v>
      </c>
      <c r="H13" s="380">
        <f>IF($G$15=0,0,G13/$G$15)</f>
        <v>0</v>
      </c>
      <c r="I13" s="72"/>
    </row>
    <row r="14" spans="1:9" x14ac:dyDescent="0.4">
      <c r="A14" s="65"/>
      <c r="E14" s="361"/>
      <c r="F14" s="374"/>
      <c r="G14" s="361"/>
      <c r="H14" s="381"/>
      <c r="I14" s="72"/>
    </row>
    <row r="15" spans="1:9" ht="18" thickBot="1" x14ac:dyDescent="0.45">
      <c r="A15" s="584" t="s">
        <v>96</v>
      </c>
      <c r="B15" s="585"/>
      <c r="C15" s="585"/>
      <c r="D15" s="357"/>
      <c r="E15" s="206">
        <f>E11+E12+E13</f>
        <v>0</v>
      </c>
      <c r="F15" s="375">
        <f>F11+F12+F13</f>
        <v>0</v>
      </c>
      <c r="G15" s="206">
        <f>G11+G12+G13</f>
        <v>0</v>
      </c>
      <c r="H15" s="381">
        <f>H11+H12+H13</f>
        <v>0</v>
      </c>
      <c r="I15" s="72"/>
    </row>
    <row r="16" spans="1:9" ht="18" thickTop="1" x14ac:dyDescent="0.4">
      <c r="A16" s="65"/>
      <c r="E16" s="361"/>
      <c r="F16" s="376"/>
      <c r="G16" s="361"/>
      <c r="H16" s="382"/>
      <c r="I16" s="72"/>
    </row>
    <row r="17" spans="1:9" x14ac:dyDescent="0.4">
      <c r="A17" s="65"/>
      <c r="E17" s="361"/>
      <c r="F17" s="376"/>
      <c r="G17" s="361"/>
      <c r="H17" s="382"/>
      <c r="I17" s="72"/>
    </row>
    <row r="18" spans="1:9" x14ac:dyDescent="0.4">
      <c r="A18" s="592" t="s">
        <v>97</v>
      </c>
      <c r="B18" s="593"/>
      <c r="E18" s="361"/>
      <c r="F18" s="376"/>
      <c r="G18" s="361"/>
      <c r="H18" s="382"/>
      <c r="I18" s="72"/>
    </row>
    <row r="19" spans="1:9" x14ac:dyDescent="0.4">
      <c r="A19" s="123"/>
      <c r="B19" s="357"/>
      <c r="E19" s="361"/>
      <c r="F19" s="376"/>
      <c r="G19" s="361"/>
      <c r="H19" s="382"/>
      <c r="I19" s="72"/>
    </row>
    <row r="20" spans="1:9" x14ac:dyDescent="0.4">
      <c r="A20" s="123"/>
      <c r="B20" s="359" t="s">
        <v>98</v>
      </c>
      <c r="C20" s="359"/>
      <c r="D20" s="359"/>
      <c r="E20" s="361">
        <v>0</v>
      </c>
      <c r="F20" s="378">
        <f>IF($E$25=0,0,E20/$E$25)</f>
        <v>0</v>
      </c>
      <c r="G20" s="361">
        <v>0</v>
      </c>
      <c r="H20" s="383">
        <f>IF($G$25=0,0,G20/$G$25)</f>
        <v>0</v>
      </c>
      <c r="I20" s="72"/>
    </row>
    <row r="21" spans="1:9" x14ac:dyDescent="0.4">
      <c r="A21" s="65"/>
      <c r="B21" s="359" t="s">
        <v>293</v>
      </c>
      <c r="C21" s="359"/>
      <c r="D21" s="359"/>
      <c r="E21" s="361">
        <f>'Fracción III 2do 2026'!E42</f>
        <v>0</v>
      </c>
      <c r="F21" s="378">
        <f>IF($E$25=0,0,E21/$E$25)</f>
        <v>0</v>
      </c>
      <c r="G21" s="361">
        <f>'Edo Act 1er 2026'!E21+E21</f>
        <v>0</v>
      </c>
      <c r="H21" s="383">
        <f>IF($G$25=0,0,G21/$G$25)</f>
        <v>0</v>
      </c>
      <c r="I21" s="72"/>
    </row>
    <row r="22" spans="1:9" x14ac:dyDescent="0.4">
      <c r="A22" s="65"/>
      <c r="B22" s="359" t="s">
        <v>99</v>
      </c>
      <c r="C22" s="359"/>
      <c r="D22" s="359"/>
      <c r="E22" s="361">
        <f>'Fracción III 2do 2026'!I42</f>
        <v>0</v>
      </c>
      <c r="F22" s="378">
        <f t="shared" ref="F22:F23" si="0">IF($E$25=0,0,E22/$E$25)</f>
        <v>0</v>
      </c>
      <c r="G22" s="361">
        <f>'Edo Act 1er 2026'!E22+E22</f>
        <v>0</v>
      </c>
      <c r="H22" s="383">
        <f>IF($G$25=0,0,G22/$G$25)</f>
        <v>0</v>
      </c>
      <c r="I22" s="72"/>
    </row>
    <row r="23" spans="1:9" x14ac:dyDescent="0.4">
      <c r="A23" s="65"/>
      <c r="B23" s="359" t="s">
        <v>189</v>
      </c>
      <c r="C23" s="359"/>
      <c r="D23" s="359"/>
      <c r="E23" s="361">
        <f>'Fracción III 2do 2026'!M42</f>
        <v>0</v>
      </c>
      <c r="F23" s="378">
        <f t="shared" si="0"/>
        <v>0</v>
      </c>
      <c r="G23" s="361">
        <f>'Edo Act 1er 2026'!E23+E23</f>
        <v>0</v>
      </c>
      <c r="H23" s="383">
        <f>IF($G$25=0,0,G23/$G$25)</f>
        <v>0</v>
      </c>
      <c r="I23" s="72"/>
    </row>
    <row r="24" spans="1:9" x14ac:dyDescent="0.4">
      <c r="A24" s="65"/>
      <c r="E24" s="361"/>
      <c r="F24" s="378"/>
      <c r="G24" s="361"/>
      <c r="H24" s="382"/>
      <c r="I24" s="72"/>
    </row>
    <row r="25" spans="1:9" ht="18" thickBot="1" x14ac:dyDescent="0.45">
      <c r="A25" s="584" t="s">
        <v>100</v>
      </c>
      <c r="B25" s="585"/>
      <c r="C25" s="585"/>
      <c r="D25" s="357"/>
      <c r="E25" s="206">
        <f>E20+E21+E22+E23</f>
        <v>0</v>
      </c>
      <c r="F25" s="375">
        <f>F20+F21+F22+F23</f>
        <v>0</v>
      </c>
      <c r="G25" s="206">
        <f>G20+G21+G22+G23</f>
        <v>0</v>
      </c>
      <c r="H25" s="381">
        <f>H20+H21+H22+H23</f>
        <v>0</v>
      </c>
      <c r="I25" s="72"/>
    </row>
    <row r="26" spans="1:9" ht="18" thickTop="1" x14ac:dyDescent="0.4">
      <c r="A26" s="65"/>
      <c r="E26" s="361"/>
      <c r="F26" s="376"/>
      <c r="G26" s="361"/>
      <c r="H26" s="382"/>
      <c r="I26" s="72"/>
    </row>
    <row r="27" spans="1:9" x14ac:dyDescent="0.4">
      <c r="A27" s="65"/>
      <c r="E27" s="361"/>
      <c r="F27" s="376"/>
      <c r="G27" s="361"/>
      <c r="H27" s="382"/>
      <c r="I27" s="72"/>
    </row>
    <row r="28" spans="1:9" ht="18" thickBot="1" x14ac:dyDescent="0.45">
      <c r="A28" s="564" t="s">
        <v>101</v>
      </c>
      <c r="B28" s="565"/>
      <c r="C28" s="357"/>
      <c r="E28" s="206">
        <f>E15-E25</f>
        <v>0</v>
      </c>
      <c r="F28" s="379">
        <f>IF(E15=0,0,E28/E15)</f>
        <v>0</v>
      </c>
      <c r="G28" s="206">
        <f>G15-G25</f>
        <v>0</v>
      </c>
      <c r="H28" s="381">
        <f>IF(G15=0,0,G28/G15)</f>
        <v>0</v>
      </c>
      <c r="I28" s="72"/>
    </row>
    <row r="29" spans="1:9" ht="18" thickTop="1" x14ac:dyDescent="0.4">
      <c r="A29" s="65"/>
      <c r="F29" s="268"/>
      <c r="I29" s="72"/>
    </row>
    <row r="30" spans="1:9" x14ac:dyDescent="0.4">
      <c r="A30" s="65"/>
      <c r="I30" s="72"/>
    </row>
    <row r="31" spans="1:9" x14ac:dyDescent="0.4">
      <c r="A31" s="65"/>
      <c r="I31" s="72"/>
    </row>
    <row r="32" spans="1:9" x14ac:dyDescent="0.4">
      <c r="A32" s="65"/>
      <c r="I32" s="72"/>
    </row>
    <row r="33" spans="1:9" x14ac:dyDescent="0.4">
      <c r="A33" s="125"/>
      <c r="B33" s="364"/>
      <c r="C33" s="364"/>
      <c r="D33" s="364"/>
      <c r="E33" s="364"/>
      <c r="F33" s="364"/>
      <c r="G33" s="364"/>
      <c r="I33" s="72"/>
    </row>
    <row r="34" spans="1:9" x14ac:dyDescent="0.4">
      <c r="A34" s="580"/>
      <c r="B34" s="581"/>
      <c r="C34" s="581"/>
      <c r="E34" s="579"/>
      <c r="F34" s="581"/>
      <c r="G34" s="581"/>
      <c r="I34" s="72"/>
    </row>
    <row r="35" spans="1:9" x14ac:dyDescent="0.4">
      <c r="A35" s="582" t="s">
        <v>102</v>
      </c>
      <c r="B35" s="583"/>
      <c r="C35" s="583"/>
      <c r="F35" s="559" t="s">
        <v>33</v>
      </c>
      <c r="G35" s="559"/>
      <c r="H35" s="559"/>
      <c r="I35" s="72"/>
    </row>
    <row r="36" spans="1:9" x14ac:dyDescent="0.4">
      <c r="A36" s="65"/>
      <c r="B36" s="566"/>
      <c r="C36" s="566"/>
      <c r="D36" s="566"/>
      <c r="I36" s="72"/>
    </row>
    <row r="37" spans="1:9" ht="19.5" x14ac:dyDescent="0.45">
      <c r="A37" s="126" t="s">
        <v>103</v>
      </c>
      <c r="I37" s="72"/>
    </row>
    <row r="38" spans="1:9" ht="24.75" customHeight="1" x14ac:dyDescent="0.4">
      <c r="A38" s="561" t="s">
        <v>104</v>
      </c>
      <c r="B38" s="562"/>
      <c r="C38" s="562"/>
      <c r="D38" s="562"/>
      <c r="E38" s="562"/>
      <c r="F38" s="562"/>
      <c r="G38" s="562"/>
      <c r="H38" s="562"/>
      <c r="I38" s="563"/>
    </row>
    <row r="39" spans="1:9" ht="48" customHeight="1" x14ac:dyDescent="0.4">
      <c r="A39" s="561"/>
      <c r="B39" s="562"/>
      <c r="C39" s="562"/>
      <c r="D39" s="562"/>
      <c r="E39" s="562"/>
      <c r="F39" s="562"/>
      <c r="G39" s="562"/>
      <c r="H39" s="562"/>
      <c r="I39" s="563"/>
    </row>
    <row r="40" spans="1:9" ht="18" thickBot="1" x14ac:dyDescent="0.45">
      <c r="A40" s="73"/>
      <c r="B40" s="74"/>
      <c r="C40" s="74"/>
      <c r="D40" s="74"/>
      <c r="E40" s="74"/>
      <c r="F40" s="74"/>
      <c r="G40" s="74"/>
      <c r="H40" s="74"/>
      <c r="I40" s="113"/>
    </row>
    <row r="41" spans="1:9" x14ac:dyDescent="0.4">
      <c r="A41" s="65"/>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sqref="A1:B4"/>
    </sheetView>
  </sheetViews>
  <sheetFormatPr baseColWidth="10" defaultColWidth="11.42578125" defaultRowHeight="17.25" x14ac:dyDescent="0.4"/>
  <cols>
    <col min="1" max="2" width="11.42578125" style="12" customWidth="1"/>
    <col min="3" max="3" width="16.42578125" style="12" customWidth="1"/>
    <col min="4" max="4" width="5" style="12" customWidth="1"/>
    <col min="5" max="5" width="15.140625" style="12" customWidth="1"/>
    <col min="6" max="6" width="11.42578125" style="12"/>
    <col min="7" max="7" width="15.140625" style="12" customWidth="1"/>
    <col min="8" max="8" width="11.7109375" style="12" customWidth="1"/>
    <col min="9" max="9" width="8.5703125" style="12" customWidth="1"/>
    <col min="10" max="16384" width="11.42578125" style="12"/>
  </cols>
  <sheetData>
    <row r="1" spans="1:9" ht="15" customHeight="1" x14ac:dyDescent="0.4">
      <c r="A1" s="567" t="s">
        <v>174</v>
      </c>
      <c r="B1" s="568"/>
      <c r="C1" s="115"/>
      <c r="D1" s="115"/>
      <c r="E1" s="115"/>
      <c r="F1" s="115"/>
      <c r="G1" s="115"/>
      <c r="H1" s="115"/>
      <c r="I1" s="116"/>
    </row>
    <row r="2" spans="1:9" ht="57.75" customHeight="1" x14ac:dyDescent="0.4">
      <c r="A2" s="569"/>
      <c r="B2" s="570"/>
      <c r="C2" s="557" t="str">
        <f>VLOOKUP('Hoja de trabajo'!$A$2,Hoja1!$B$1:$C$44,2,FALSE)</f>
        <v>Elegir Institución en Hoja de trabajo</v>
      </c>
      <c r="D2" s="557"/>
      <c r="E2" s="557"/>
      <c r="F2" s="557"/>
      <c r="G2" s="557"/>
      <c r="H2" s="557"/>
      <c r="I2" s="72"/>
    </row>
    <row r="3" spans="1:9" ht="20.25" customHeight="1" x14ac:dyDescent="0.4">
      <c r="A3" s="569"/>
      <c r="B3" s="570"/>
      <c r="C3" s="557"/>
      <c r="D3" s="557"/>
      <c r="E3" s="557"/>
      <c r="F3" s="557"/>
      <c r="G3" s="557"/>
      <c r="H3" s="557"/>
      <c r="I3" s="72"/>
    </row>
    <row r="4" spans="1:9" ht="21" customHeight="1" x14ac:dyDescent="0.4">
      <c r="A4" s="569"/>
      <c r="B4" s="570"/>
      <c r="C4" s="571" t="s">
        <v>139</v>
      </c>
      <c r="D4" s="571"/>
      <c r="E4" s="571"/>
      <c r="F4" s="571"/>
      <c r="G4" s="571"/>
      <c r="H4" s="571"/>
      <c r="I4" s="127"/>
    </row>
    <row r="5" spans="1:9" x14ac:dyDescent="0.4">
      <c r="A5" s="65"/>
      <c r="C5" s="586" t="s">
        <v>81</v>
      </c>
      <c r="D5" s="586"/>
      <c r="E5" s="586"/>
      <c r="F5" s="586"/>
      <c r="G5" s="586"/>
      <c r="H5" s="586"/>
      <c r="I5" s="72"/>
    </row>
    <row r="6" spans="1:9" ht="27" x14ac:dyDescent="0.6">
      <c r="A6" s="573" t="s">
        <v>94</v>
      </c>
      <c r="B6" s="588"/>
      <c r="C6" s="588"/>
      <c r="D6" s="588"/>
      <c r="E6" s="588"/>
      <c r="F6" s="588"/>
      <c r="G6" s="588"/>
      <c r="H6" s="588"/>
      <c r="I6" s="589"/>
    </row>
    <row r="7" spans="1:9" x14ac:dyDescent="0.4">
      <c r="A7" s="65"/>
      <c r="I7" s="72"/>
    </row>
    <row r="8" spans="1:9" ht="21" customHeight="1" x14ac:dyDescent="0.4">
      <c r="A8" s="65"/>
      <c r="E8" s="576" t="s">
        <v>15</v>
      </c>
      <c r="G8" s="590" t="s">
        <v>171</v>
      </c>
      <c r="I8" s="72"/>
    </row>
    <row r="9" spans="1:9" ht="21" customHeight="1" x14ac:dyDescent="0.4">
      <c r="A9" s="592" t="s">
        <v>95</v>
      </c>
      <c r="B9" s="593"/>
      <c r="E9" s="577"/>
      <c r="G9" s="595"/>
      <c r="I9" s="72"/>
    </row>
    <row r="10" spans="1:9" x14ac:dyDescent="0.4">
      <c r="A10" s="65"/>
      <c r="E10" s="358"/>
      <c r="I10" s="72"/>
    </row>
    <row r="11" spans="1:9" x14ac:dyDescent="0.4">
      <c r="A11" s="65"/>
      <c r="B11" s="578" t="s">
        <v>177</v>
      </c>
      <c r="C11" s="578"/>
      <c r="E11" s="360">
        <f>('Hoja de trabajo'!N30)</f>
        <v>0</v>
      </c>
      <c r="F11" s="374">
        <f>IF($E$15=0,0,E11/$E$15)</f>
        <v>0</v>
      </c>
      <c r="G11" s="361">
        <f>('Edo Act 2do 2026'!G11+'Edo Act 3er 2026'!E11)</f>
        <v>0</v>
      </c>
      <c r="H11" s="380">
        <f>IF($G$15=0,0,G11/$G$15)</f>
        <v>0</v>
      </c>
      <c r="I11" s="72"/>
    </row>
    <row r="12" spans="1:9" x14ac:dyDescent="0.4">
      <c r="A12" s="65"/>
      <c r="B12" s="359" t="s">
        <v>178</v>
      </c>
      <c r="C12" s="359"/>
      <c r="E12" s="360">
        <f>('Hoja de trabajo'!N32)</f>
        <v>0</v>
      </c>
      <c r="F12" s="374">
        <f>IF($E$15=0,0,E12/$E$15)</f>
        <v>0</v>
      </c>
      <c r="G12" s="361">
        <f>('Edo Act 2do 2026'!G12+'Edo Act 3er 2026'!E12)</f>
        <v>0</v>
      </c>
      <c r="H12" s="380">
        <f>IF($G$15=0,0,G12/$G$15)</f>
        <v>0</v>
      </c>
      <c r="I12" s="72"/>
    </row>
    <row r="13" spans="1:9" x14ac:dyDescent="0.4">
      <c r="A13" s="65"/>
      <c r="B13" s="359" t="s">
        <v>183</v>
      </c>
      <c r="C13" s="359"/>
      <c r="E13" s="360">
        <f>('Hoja de trabajo'!N34)</f>
        <v>0</v>
      </c>
      <c r="F13" s="374">
        <f>IF($E$15=0,0,E13/$E$15)</f>
        <v>0</v>
      </c>
      <c r="G13" s="361">
        <f>('Edo Act 2do 2026'!G13+'Edo Act 3er 2026'!E13)</f>
        <v>0</v>
      </c>
      <c r="H13" s="380">
        <f>IF($G$15=0,0,G13/$G$15)</f>
        <v>0</v>
      </c>
      <c r="I13" s="72"/>
    </row>
    <row r="14" spans="1:9" x14ac:dyDescent="0.4">
      <c r="A14" s="65"/>
      <c r="E14" s="361"/>
      <c r="F14" s="374"/>
      <c r="G14" s="361"/>
      <c r="H14" s="381"/>
      <c r="I14" s="72"/>
    </row>
    <row r="15" spans="1:9" ht="18" thickBot="1" x14ac:dyDescent="0.45">
      <c r="A15" s="584" t="s">
        <v>96</v>
      </c>
      <c r="B15" s="585"/>
      <c r="C15" s="585"/>
      <c r="D15" s="357"/>
      <c r="E15" s="206">
        <f>E11+E12+E13</f>
        <v>0</v>
      </c>
      <c r="F15" s="375">
        <f>F11+F12+F13</f>
        <v>0</v>
      </c>
      <c r="G15" s="206">
        <f>G11+G12+G13</f>
        <v>0</v>
      </c>
      <c r="H15" s="381">
        <f>H11+H12+H13</f>
        <v>0</v>
      </c>
      <c r="I15" s="72"/>
    </row>
    <row r="16" spans="1:9" ht="18" thickTop="1" x14ac:dyDescent="0.4">
      <c r="A16" s="65"/>
      <c r="E16" s="361"/>
      <c r="F16" s="376"/>
      <c r="G16" s="361"/>
      <c r="H16" s="382"/>
      <c r="I16" s="72"/>
    </row>
    <row r="17" spans="1:9" x14ac:dyDescent="0.4">
      <c r="A17" s="65"/>
      <c r="E17" s="361"/>
      <c r="F17" s="376"/>
      <c r="G17" s="361"/>
      <c r="H17" s="382"/>
      <c r="I17" s="72"/>
    </row>
    <row r="18" spans="1:9" x14ac:dyDescent="0.4">
      <c r="A18" s="592" t="s">
        <v>97</v>
      </c>
      <c r="B18" s="593"/>
      <c r="E18" s="361"/>
      <c r="F18" s="376"/>
      <c r="G18" s="361"/>
      <c r="H18" s="382"/>
      <c r="I18" s="72"/>
    </row>
    <row r="19" spans="1:9" x14ac:dyDescent="0.4">
      <c r="A19" s="123"/>
      <c r="B19" s="357"/>
      <c r="E19" s="361"/>
      <c r="F19" s="376"/>
      <c r="G19" s="361"/>
      <c r="H19" s="382"/>
      <c r="I19" s="72"/>
    </row>
    <row r="20" spans="1:9" x14ac:dyDescent="0.4">
      <c r="A20" s="123"/>
      <c r="B20" s="359" t="s">
        <v>98</v>
      </c>
      <c r="C20" s="359"/>
      <c r="D20" s="359"/>
      <c r="E20" s="361">
        <v>0</v>
      </c>
      <c r="F20" s="378">
        <f>IF($E$25=0,0,E20/$E$25)</f>
        <v>0</v>
      </c>
      <c r="G20" s="361">
        <v>0</v>
      </c>
      <c r="H20" s="383">
        <f>IF($G$25=0,0,G20/$G$25)</f>
        <v>0</v>
      </c>
      <c r="I20" s="72"/>
    </row>
    <row r="21" spans="1:9" x14ac:dyDescent="0.4">
      <c r="A21" s="65"/>
      <c r="B21" s="359" t="s">
        <v>293</v>
      </c>
      <c r="C21" s="359"/>
      <c r="D21" s="359"/>
      <c r="E21" s="361">
        <f>'Fracción III 3er 2026'!E42</f>
        <v>0</v>
      </c>
      <c r="F21" s="378">
        <f>IF($E$25=0,0,E21/$E$25)</f>
        <v>0</v>
      </c>
      <c r="G21" s="361">
        <f>'Edo Act 2do 2026'!G21+E21</f>
        <v>0</v>
      </c>
      <c r="H21" s="383">
        <f>IF($G$25=0,0,G21/$G$25)</f>
        <v>0</v>
      </c>
      <c r="I21" s="72"/>
    </row>
    <row r="22" spans="1:9" x14ac:dyDescent="0.4">
      <c r="A22" s="65"/>
      <c r="B22" s="359" t="s">
        <v>99</v>
      </c>
      <c r="C22" s="359"/>
      <c r="D22" s="359"/>
      <c r="E22" s="361">
        <f>'Fracción III 3er 2026'!I42</f>
        <v>0</v>
      </c>
      <c r="F22" s="378">
        <f>IF($E$25=0,0,E22/$E$25)</f>
        <v>0</v>
      </c>
      <c r="G22" s="361">
        <f>'Edo Act 2do 2026'!G22+E22</f>
        <v>0</v>
      </c>
      <c r="H22" s="383">
        <f>IF($G$25=0,0,G22/$G$25)</f>
        <v>0</v>
      </c>
      <c r="I22" s="72"/>
    </row>
    <row r="23" spans="1:9" x14ac:dyDescent="0.4">
      <c r="A23" s="65"/>
      <c r="B23" s="359" t="s">
        <v>189</v>
      </c>
      <c r="C23" s="359"/>
      <c r="D23" s="359"/>
      <c r="E23" s="361">
        <f>'Fracción III 3er 2026'!M42</f>
        <v>0</v>
      </c>
      <c r="F23" s="378">
        <f>IF($E$25=0,0,E23/$E$25)</f>
        <v>0</v>
      </c>
      <c r="G23" s="361">
        <f>'Edo Act 2do 2026'!G23+E23</f>
        <v>0</v>
      </c>
      <c r="H23" s="383">
        <f>IF($G$25=0,0,G23/$G$25)</f>
        <v>0</v>
      </c>
      <c r="I23" s="72"/>
    </row>
    <row r="24" spans="1:9" x14ac:dyDescent="0.4">
      <c r="A24" s="65"/>
      <c r="E24" s="361"/>
      <c r="F24" s="378"/>
      <c r="G24" s="361"/>
      <c r="H24" s="382"/>
      <c r="I24" s="72"/>
    </row>
    <row r="25" spans="1:9" ht="18" thickBot="1" x14ac:dyDescent="0.45">
      <c r="A25" s="584" t="s">
        <v>100</v>
      </c>
      <c r="B25" s="585"/>
      <c r="C25" s="585"/>
      <c r="D25" s="357"/>
      <c r="E25" s="206">
        <f>E20+E21+E22+E23</f>
        <v>0</v>
      </c>
      <c r="F25" s="375">
        <f>F20+F21+F22+F23</f>
        <v>0</v>
      </c>
      <c r="G25" s="206">
        <f>G20+G21+G22+G23</f>
        <v>0</v>
      </c>
      <c r="H25" s="381">
        <f>H20+H21+H22+H23</f>
        <v>0</v>
      </c>
      <c r="I25" s="72"/>
    </row>
    <row r="26" spans="1:9" ht="18" thickTop="1" x14ac:dyDescent="0.4">
      <c r="A26" s="65"/>
      <c r="E26" s="361"/>
      <c r="F26" s="376"/>
      <c r="G26" s="361"/>
      <c r="H26" s="382"/>
      <c r="I26" s="72"/>
    </row>
    <row r="27" spans="1:9" x14ac:dyDescent="0.4">
      <c r="A27" s="65"/>
      <c r="E27" s="361"/>
      <c r="F27" s="376"/>
      <c r="G27" s="361"/>
      <c r="H27" s="382"/>
      <c r="I27" s="72"/>
    </row>
    <row r="28" spans="1:9" ht="18" thickBot="1" x14ac:dyDescent="0.45">
      <c r="A28" s="564" t="s">
        <v>101</v>
      </c>
      <c r="B28" s="565"/>
      <c r="C28" s="357"/>
      <c r="E28" s="206">
        <f>E15-E25</f>
        <v>0</v>
      </c>
      <c r="F28" s="379">
        <f>IF(E15=0,0,E28/E15)</f>
        <v>0</v>
      </c>
      <c r="G28" s="206">
        <f>G15-G25</f>
        <v>0</v>
      </c>
      <c r="H28" s="381">
        <f>IF(G15=0,0,G28/G15)</f>
        <v>0</v>
      </c>
      <c r="I28" s="72"/>
    </row>
    <row r="29" spans="1:9" ht="18" thickTop="1" x14ac:dyDescent="0.4">
      <c r="A29" s="65"/>
      <c r="F29" s="268"/>
      <c r="I29" s="72"/>
    </row>
    <row r="30" spans="1:9" x14ac:dyDescent="0.4">
      <c r="A30" s="65"/>
      <c r="I30" s="72"/>
    </row>
    <row r="31" spans="1:9" x14ac:dyDescent="0.4">
      <c r="A31" s="65"/>
      <c r="I31" s="72"/>
    </row>
    <row r="32" spans="1:9" x14ac:dyDescent="0.4">
      <c r="A32" s="65"/>
      <c r="I32" s="72"/>
    </row>
    <row r="33" spans="1:9" x14ac:dyDescent="0.4">
      <c r="A33" s="125"/>
      <c r="B33" s="364"/>
      <c r="C33" s="364"/>
      <c r="D33" s="364"/>
      <c r="E33" s="364"/>
      <c r="F33" s="364"/>
      <c r="G33" s="364"/>
      <c r="I33" s="72"/>
    </row>
    <row r="34" spans="1:9" x14ac:dyDescent="0.4">
      <c r="A34" s="580"/>
      <c r="B34" s="581"/>
      <c r="C34" s="581"/>
      <c r="E34" s="579"/>
      <c r="F34" s="579"/>
      <c r="G34" s="579"/>
      <c r="I34" s="72"/>
    </row>
    <row r="35" spans="1:9" x14ac:dyDescent="0.4">
      <c r="A35" s="582" t="s">
        <v>102</v>
      </c>
      <c r="B35" s="594"/>
      <c r="C35" s="594"/>
      <c r="F35" s="559" t="s">
        <v>33</v>
      </c>
      <c r="G35" s="559"/>
      <c r="H35" s="559"/>
      <c r="I35" s="72"/>
    </row>
    <row r="36" spans="1:9" x14ac:dyDescent="0.4">
      <c r="A36" s="65"/>
      <c r="B36" s="566"/>
      <c r="C36" s="566"/>
      <c r="D36" s="566"/>
      <c r="I36" s="72"/>
    </row>
    <row r="37" spans="1:9" ht="19.5" x14ac:dyDescent="0.45">
      <c r="A37" s="126" t="s">
        <v>103</v>
      </c>
      <c r="I37" s="72"/>
    </row>
    <row r="38" spans="1:9" ht="24.75" customHeight="1" x14ac:dyDescent="0.4">
      <c r="A38" s="561" t="s">
        <v>104</v>
      </c>
      <c r="B38" s="562"/>
      <c r="C38" s="562"/>
      <c r="D38" s="562"/>
      <c r="E38" s="562"/>
      <c r="F38" s="562"/>
      <c r="G38" s="562"/>
      <c r="H38" s="562"/>
      <c r="I38" s="563"/>
    </row>
    <row r="39" spans="1:9" ht="48" customHeight="1" x14ac:dyDescent="0.4">
      <c r="A39" s="561"/>
      <c r="B39" s="562"/>
      <c r="C39" s="562"/>
      <c r="D39" s="562"/>
      <c r="E39" s="562"/>
      <c r="F39" s="562"/>
      <c r="G39" s="562"/>
      <c r="H39" s="562"/>
      <c r="I39" s="563"/>
    </row>
    <row r="40" spans="1:9" ht="18" thickBot="1" x14ac:dyDescent="0.45">
      <c r="A40" s="73"/>
      <c r="B40" s="74"/>
      <c r="C40" s="74"/>
      <c r="D40" s="74"/>
      <c r="E40" s="74"/>
      <c r="F40" s="74"/>
      <c r="G40" s="74"/>
      <c r="H40" s="74"/>
      <c r="I40" s="113"/>
    </row>
    <row r="41" spans="1:9" x14ac:dyDescent="0.4">
      <c r="A41" s="65"/>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sqref="A1:B4"/>
    </sheetView>
  </sheetViews>
  <sheetFormatPr baseColWidth="10" defaultColWidth="11.42578125" defaultRowHeight="17.25" x14ac:dyDescent="0.4"/>
  <cols>
    <col min="1" max="2" width="11.42578125" style="12" customWidth="1"/>
    <col min="3" max="3" width="16.42578125" style="12" customWidth="1"/>
    <col min="4" max="4" width="5" style="12" customWidth="1"/>
    <col min="5" max="5" width="15.140625" style="12" customWidth="1"/>
    <col min="6" max="6" width="11.42578125" style="12"/>
    <col min="7" max="7" width="15.140625" style="12" customWidth="1"/>
    <col min="8" max="8" width="11.7109375" style="12" customWidth="1"/>
    <col min="9" max="9" width="8.5703125" style="12" customWidth="1"/>
    <col min="10" max="16384" width="11.42578125" style="12"/>
  </cols>
  <sheetData>
    <row r="1" spans="1:10" x14ac:dyDescent="0.4">
      <c r="A1" s="567" t="s">
        <v>174</v>
      </c>
      <c r="B1" s="568"/>
      <c r="C1" s="115"/>
      <c r="D1" s="115"/>
      <c r="E1" s="115"/>
      <c r="F1" s="115"/>
      <c r="G1" s="115"/>
      <c r="H1" s="115"/>
      <c r="I1" s="116"/>
      <c r="J1" s="115"/>
    </row>
    <row r="2" spans="1:10" ht="57.75" customHeight="1" x14ac:dyDescent="0.4">
      <c r="A2" s="569"/>
      <c r="B2" s="570"/>
      <c r="C2" s="557" t="str">
        <f>VLOOKUP('Hoja de trabajo'!$A$2,Hoja1!$B$1:$C$44,2,FALSE)</f>
        <v>Elegir Institución en Hoja de trabajo</v>
      </c>
      <c r="D2" s="557"/>
      <c r="E2" s="557"/>
      <c r="F2" s="557"/>
      <c r="G2" s="557"/>
      <c r="H2" s="557"/>
      <c r="I2" s="117"/>
    </row>
    <row r="3" spans="1:10" ht="20.25" customHeight="1" x14ac:dyDescent="0.4">
      <c r="A3" s="569"/>
      <c r="B3" s="570"/>
      <c r="C3" s="557"/>
      <c r="D3" s="557"/>
      <c r="E3" s="557"/>
      <c r="F3" s="557"/>
      <c r="G3" s="557"/>
      <c r="H3" s="557"/>
      <c r="I3" s="117"/>
    </row>
    <row r="4" spans="1:10" ht="21" customHeight="1" x14ac:dyDescent="0.4">
      <c r="A4" s="569"/>
      <c r="B4" s="570"/>
      <c r="C4" s="571" t="s">
        <v>138</v>
      </c>
      <c r="D4" s="571"/>
      <c r="E4" s="571"/>
      <c r="F4" s="571"/>
      <c r="G4" s="571"/>
      <c r="H4" s="571"/>
      <c r="I4" s="118"/>
      <c r="J4" s="120"/>
    </row>
    <row r="5" spans="1:10" x14ac:dyDescent="0.4">
      <c r="A5" s="65"/>
      <c r="C5" s="586" t="s">
        <v>81</v>
      </c>
      <c r="D5" s="586"/>
      <c r="E5" s="586"/>
      <c r="F5" s="586"/>
      <c r="G5" s="586"/>
      <c r="H5" s="586"/>
      <c r="I5" s="119"/>
    </row>
    <row r="6" spans="1:10" ht="27" x14ac:dyDescent="0.6">
      <c r="A6" s="573" t="s">
        <v>94</v>
      </c>
      <c r="B6" s="588"/>
      <c r="C6" s="588"/>
      <c r="D6" s="588"/>
      <c r="E6" s="588"/>
      <c r="F6" s="588"/>
      <c r="G6" s="588"/>
      <c r="H6" s="588"/>
      <c r="I6" s="589"/>
    </row>
    <row r="7" spans="1:10" x14ac:dyDescent="0.4">
      <c r="A7" s="65"/>
      <c r="I7" s="72"/>
    </row>
    <row r="8" spans="1:10" ht="21" customHeight="1" x14ac:dyDescent="0.4">
      <c r="A8" s="65"/>
      <c r="E8" s="576" t="s">
        <v>18</v>
      </c>
      <c r="G8" s="590" t="s">
        <v>172</v>
      </c>
      <c r="I8" s="72"/>
    </row>
    <row r="9" spans="1:10" ht="21" customHeight="1" x14ac:dyDescent="0.4">
      <c r="A9" s="592" t="s">
        <v>95</v>
      </c>
      <c r="B9" s="593"/>
      <c r="E9" s="577"/>
      <c r="G9" s="591"/>
      <c r="I9" s="72"/>
    </row>
    <row r="10" spans="1:10" x14ac:dyDescent="0.4">
      <c r="A10" s="65"/>
      <c r="E10" s="358"/>
      <c r="I10" s="72"/>
    </row>
    <row r="11" spans="1:10" x14ac:dyDescent="0.4">
      <c r="A11" s="65"/>
      <c r="B11" s="578" t="s">
        <v>177</v>
      </c>
      <c r="C11" s="578"/>
      <c r="E11" s="360">
        <f>('Hoja de trabajo'!R30)</f>
        <v>0</v>
      </c>
      <c r="F11" s="374">
        <f>IF($E$15=0,0,E11/$E$15)</f>
        <v>0</v>
      </c>
      <c r="G11" s="361">
        <f>('Edo Act 3er 2026'!G11+'Edo Act 4to 2026'!E11)</f>
        <v>0</v>
      </c>
      <c r="H11" s="380">
        <f>IF($G$15=0,0,G11/$G$15)</f>
        <v>0</v>
      </c>
      <c r="I11" s="72"/>
    </row>
    <row r="12" spans="1:10" x14ac:dyDescent="0.4">
      <c r="A12" s="65"/>
      <c r="B12" s="359" t="s">
        <v>178</v>
      </c>
      <c r="C12" s="359"/>
      <c r="E12" s="360">
        <f>('Hoja de trabajo'!R32)</f>
        <v>0</v>
      </c>
      <c r="F12" s="374">
        <f>IF($E$15=0,0,E12/$E$15)</f>
        <v>0</v>
      </c>
      <c r="G12" s="361">
        <f>('Edo Act 3er 2026'!G12+'Edo Act 4to 2026'!E12)</f>
        <v>0</v>
      </c>
      <c r="H12" s="380">
        <f>IF($G$15=0,0,G12/$G$15)</f>
        <v>0</v>
      </c>
      <c r="I12" s="72"/>
    </row>
    <row r="13" spans="1:10" x14ac:dyDescent="0.4">
      <c r="A13" s="65"/>
      <c r="B13" s="359" t="s">
        <v>183</v>
      </c>
      <c r="C13" s="359"/>
      <c r="E13" s="360">
        <f>('Hoja de trabajo'!R34)</f>
        <v>0</v>
      </c>
      <c r="F13" s="374">
        <f>IF($E$15=0,0,E13/$E$15)</f>
        <v>0</v>
      </c>
      <c r="G13" s="361">
        <f>('Edo Act 3er 2026'!G13+'Edo Act 4to 2026'!E13)</f>
        <v>0</v>
      </c>
      <c r="H13" s="380">
        <f>IF($G$15=0,0,G13/$G$15)</f>
        <v>0</v>
      </c>
      <c r="I13" s="72"/>
    </row>
    <row r="14" spans="1:10" x14ac:dyDescent="0.4">
      <c r="A14" s="65"/>
      <c r="E14" s="361"/>
      <c r="F14" s="374"/>
      <c r="G14" s="361"/>
      <c r="H14" s="381"/>
      <c r="I14" s="72"/>
    </row>
    <row r="15" spans="1:10" ht="18" thickBot="1" x14ac:dyDescent="0.45">
      <c r="A15" s="584" t="s">
        <v>96</v>
      </c>
      <c r="B15" s="585"/>
      <c r="C15" s="585"/>
      <c r="D15" s="357"/>
      <c r="E15" s="206">
        <f>E11+E12+E13</f>
        <v>0</v>
      </c>
      <c r="F15" s="375">
        <f>F11+F12+F13</f>
        <v>0</v>
      </c>
      <c r="G15" s="206">
        <f>G11+G12+G13</f>
        <v>0</v>
      </c>
      <c r="H15" s="381">
        <f>H11+H12+H13</f>
        <v>0</v>
      </c>
      <c r="I15" s="72"/>
    </row>
    <row r="16" spans="1:10" ht="18" thickTop="1" x14ac:dyDescent="0.4">
      <c r="A16" s="65"/>
      <c r="E16" s="361"/>
      <c r="F16" s="376"/>
      <c r="G16" s="361"/>
      <c r="H16" s="382"/>
      <c r="I16" s="72"/>
    </row>
    <row r="17" spans="1:9" x14ac:dyDescent="0.4">
      <c r="A17" s="65"/>
      <c r="E17" s="361"/>
      <c r="F17" s="376"/>
      <c r="G17" s="361"/>
      <c r="H17" s="382"/>
      <c r="I17" s="72"/>
    </row>
    <row r="18" spans="1:9" x14ac:dyDescent="0.4">
      <c r="A18" s="592" t="s">
        <v>97</v>
      </c>
      <c r="B18" s="593"/>
      <c r="E18" s="361"/>
      <c r="F18" s="376"/>
      <c r="G18" s="361"/>
      <c r="H18" s="382"/>
      <c r="I18" s="72"/>
    </row>
    <row r="19" spans="1:9" x14ac:dyDescent="0.4">
      <c r="A19" s="123"/>
      <c r="B19" s="357"/>
      <c r="E19" s="361"/>
      <c r="F19" s="376"/>
      <c r="G19" s="361"/>
      <c r="H19" s="382"/>
      <c r="I19" s="72"/>
    </row>
    <row r="20" spans="1:9" x14ac:dyDescent="0.4">
      <c r="A20" s="123"/>
      <c r="B20" s="359" t="s">
        <v>98</v>
      </c>
      <c r="C20" s="359"/>
      <c r="D20" s="359"/>
      <c r="E20" s="361">
        <v>0</v>
      </c>
      <c r="F20" s="378">
        <f>IF($E$25=0,0,E20/$E$25)</f>
        <v>0</v>
      </c>
      <c r="G20" s="361">
        <v>0</v>
      </c>
      <c r="H20" s="383">
        <f>IF($G$25=0,0,G20/$G$25)</f>
        <v>0</v>
      </c>
      <c r="I20" s="128"/>
    </row>
    <row r="21" spans="1:9" x14ac:dyDescent="0.4">
      <c r="A21" s="65"/>
      <c r="B21" s="359" t="s">
        <v>293</v>
      </c>
      <c r="C21" s="359"/>
      <c r="D21" s="359"/>
      <c r="E21" s="361">
        <f>'Fracción III 4to 2026'!E42</f>
        <v>0</v>
      </c>
      <c r="F21" s="378">
        <f>IF($E$25=0,0,E21/$E$25)</f>
        <v>0</v>
      </c>
      <c r="G21" s="361">
        <f>'Edo Act 3er 2026'!G21+E21</f>
        <v>0</v>
      </c>
      <c r="H21" s="383">
        <f>IF($G$25=0,0,G21/$G$25)</f>
        <v>0</v>
      </c>
      <c r="I21" s="128"/>
    </row>
    <row r="22" spans="1:9" x14ac:dyDescent="0.4">
      <c r="A22" s="65"/>
      <c r="B22" s="359" t="s">
        <v>99</v>
      </c>
      <c r="C22" s="359"/>
      <c r="D22" s="359"/>
      <c r="E22" s="361">
        <f>'Fracción III 4to 2026'!I42</f>
        <v>0</v>
      </c>
      <c r="F22" s="378">
        <f>IF($E$25=0,0,E22/$E$25)</f>
        <v>0</v>
      </c>
      <c r="G22" s="361">
        <f>'Edo Act 3er 2026'!G22+E22</f>
        <v>0</v>
      </c>
      <c r="H22" s="383">
        <f>IF($G$25=0,0,G22/$G$25)</f>
        <v>0</v>
      </c>
      <c r="I22" s="128"/>
    </row>
    <row r="23" spans="1:9" x14ac:dyDescent="0.4">
      <c r="A23" s="65"/>
      <c r="B23" s="359" t="s">
        <v>189</v>
      </c>
      <c r="C23" s="359"/>
      <c r="D23" s="359"/>
      <c r="E23" s="361">
        <f>'Fracción III 4to 2026'!M42</f>
        <v>0</v>
      </c>
      <c r="F23" s="378">
        <f>IF($E$25=0,0,E23/$E$25)</f>
        <v>0</v>
      </c>
      <c r="G23" s="361">
        <f>'Edo Act 3er 2026'!G23+E23</f>
        <v>0</v>
      </c>
      <c r="H23" s="383">
        <f>IF($G$25=0,0,G23/$G$25)</f>
        <v>0</v>
      </c>
      <c r="I23" s="128"/>
    </row>
    <row r="24" spans="1:9" x14ac:dyDescent="0.4">
      <c r="A24" s="65"/>
      <c r="E24" s="361"/>
      <c r="F24" s="378"/>
      <c r="G24" s="361"/>
      <c r="H24" s="382"/>
      <c r="I24" s="72"/>
    </row>
    <row r="25" spans="1:9" ht="18" thickBot="1" x14ac:dyDescent="0.45">
      <c r="A25" s="584" t="s">
        <v>100</v>
      </c>
      <c r="B25" s="585"/>
      <c r="C25" s="585"/>
      <c r="D25" s="357"/>
      <c r="E25" s="206">
        <f>E20+E21+E22+E23</f>
        <v>0</v>
      </c>
      <c r="F25" s="375">
        <f>F20+F21+F22+F23</f>
        <v>0</v>
      </c>
      <c r="G25" s="206">
        <f>G20+G21+G22+G23</f>
        <v>0</v>
      </c>
      <c r="H25" s="381">
        <f>H20+H21+H22+H23</f>
        <v>0</v>
      </c>
      <c r="I25" s="121"/>
    </row>
    <row r="26" spans="1:9" ht="18" thickTop="1" x14ac:dyDescent="0.4">
      <c r="A26" s="65"/>
      <c r="E26" s="361"/>
      <c r="F26" s="376"/>
      <c r="G26" s="361"/>
      <c r="H26" s="382"/>
      <c r="I26" s="72"/>
    </row>
    <row r="27" spans="1:9" x14ac:dyDescent="0.4">
      <c r="A27" s="65"/>
      <c r="E27" s="361"/>
      <c r="F27" s="376"/>
      <c r="G27" s="361"/>
      <c r="H27" s="382"/>
      <c r="I27" s="72"/>
    </row>
    <row r="28" spans="1:9" ht="18" thickBot="1" x14ac:dyDescent="0.45">
      <c r="A28" s="564" t="s">
        <v>101</v>
      </c>
      <c r="B28" s="565"/>
      <c r="C28" s="357"/>
      <c r="E28" s="206">
        <f>E15-E25</f>
        <v>0</v>
      </c>
      <c r="F28" s="379">
        <f>IF(E15=0,0,E28/E15)</f>
        <v>0</v>
      </c>
      <c r="G28" s="206">
        <f>G15-G25</f>
        <v>0</v>
      </c>
      <c r="H28" s="381">
        <f>IF(G15=0,0,G28/G15)</f>
        <v>0</v>
      </c>
      <c r="I28" s="121"/>
    </row>
    <row r="29" spans="1:9" ht="18" thickTop="1" x14ac:dyDescent="0.4">
      <c r="A29" s="65"/>
      <c r="E29" s="356"/>
      <c r="F29" s="363"/>
      <c r="G29" s="356"/>
      <c r="H29" s="356"/>
      <c r="I29" s="72"/>
    </row>
    <row r="30" spans="1:9" x14ac:dyDescent="0.4">
      <c r="A30" s="65"/>
      <c r="I30" s="72"/>
    </row>
    <row r="31" spans="1:9" x14ac:dyDescent="0.4">
      <c r="A31" s="65"/>
      <c r="I31" s="72"/>
    </row>
    <row r="32" spans="1:9" x14ac:dyDescent="0.4">
      <c r="A32" s="65"/>
      <c r="I32" s="72"/>
    </row>
    <row r="33" spans="1:9" x14ac:dyDescent="0.4">
      <c r="A33" s="125"/>
      <c r="B33" s="364"/>
      <c r="C33" s="364"/>
      <c r="D33" s="364"/>
      <c r="E33" s="364"/>
      <c r="F33" s="364"/>
      <c r="G33" s="364"/>
      <c r="I33" s="72"/>
    </row>
    <row r="34" spans="1:9" x14ac:dyDescent="0.4">
      <c r="A34" s="580"/>
      <c r="B34" s="581"/>
      <c r="C34" s="581"/>
      <c r="E34" s="579"/>
      <c r="F34" s="581"/>
      <c r="G34" s="581"/>
      <c r="I34" s="72"/>
    </row>
    <row r="35" spans="1:9" x14ac:dyDescent="0.4">
      <c r="A35" s="582" t="s">
        <v>102</v>
      </c>
      <c r="B35" s="583"/>
      <c r="C35" s="583"/>
      <c r="F35" s="559" t="s">
        <v>33</v>
      </c>
      <c r="G35" s="559"/>
      <c r="H35" s="559"/>
      <c r="I35" s="129"/>
    </row>
    <row r="36" spans="1:9" x14ac:dyDescent="0.4">
      <c r="A36" s="65"/>
      <c r="B36" s="566"/>
      <c r="C36" s="566"/>
      <c r="D36" s="566"/>
      <c r="I36" s="72"/>
    </row>
    <row r="37" spans="1:9" ht="19.5" x14ac:dyDescent="0.45">
      <c r="A37" s="126" t="s">
        <v>103</v>
      </c>
      <c r="I37" s="72"/>
    </row>
    <row r="38" spans="1:9" ht="24.75" customHeight="1" x14ac:dyDescent="0.4">
      <c r="A38" s="561" t="s">
        <v>104</v>
      </c>
      <c r="B38" s="562"/>
      <c r="C38" s="562"/>
      <c r="D38" s="562"/>
      <c r="E38" s="562"/>
      <c r="F38" s="562"/>
      <c r="G38" s="562"/>
      <c r="H38" s="562"/>
      <c r="I38" s="563"/>
    </row>
    <row r="39" spans="1:9" ht="48" customHeight="1" x14ac:dyDescent="0.4">
      <c r="A39" s="561"/>
      <c r="B39" s="562"/>
      <c r="C39" s="562"/>
      <c r="D39" s="562"/>
      <c r="E39" s="562"/>
      <c r="F39" s="562"/>
      <c r="G39" s="562"/>
      <c r="H39" s="562"/>
      <c r="I39" s="563"/>
    </row>
    <row r="40" spans="1:9" ht="18" thickBot="1" x14ac:dyDescent="0.45">
      <c r="A40" s="73"/>
      <c r="B40" s="74"/>
      <c r="C40" s="74"/>
      <c r="D40" s="74"/>
      <c r="E40" s="74"/>
      <c r="F40" s="74"/>
      <c r="G40" s="74"/>
      <c r="H40" s="74"/>
      <c r="I40" s="113"/>
    </row>
    <row r="41" spans="1:9" x14ac:dyDescent="0.4">
      <c r="A41" s="65"/>
    </row>
  </sheetData>
  <mergeCells count="19">
    <mergeCell ref="A15:C15"/>
    <mergeCell ref="A25:C25"/>
    <mergeCell ref="A18:B18"/>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109"/>
  <sheetViews>
    <sheetView showGridLines="0" tabSelected="1" zoomScaleNormal="100" zoomScaleSheetLayoutView="100" workbookViewId="0"/>
  </sheetViews>
  <sheetFormatPr baseColWidth="10" defaultColWidth="11.42578125" defaultRowHeight="17.25" x14ac:dyDescent="0.2"/>
  <cols>
    <col min="1" max="1" width="22.7109375" style="7" customWidth="1"/>
    <col min="2" max="4" width="35.7109375" style="7" customWidth="1"/>
    <col min="5" max="6" width="13.140625" style="155" customWidth="1"/>
    <col min="7" max="7" width="13.140625" style="213" customWidth="1"/>
    <col min="8" max="8" width="1.42578125" style="69" customWidth="1"/>
    <col min="9" max="9" width="30" style="69" bestFit="1" customWidth="1"/>
    <col min="10" max="10" width="13.85546875" style="69" bestFit="1" customWidth="1"/>
    <col min="11" max="16384" width="11.42578125" style="69"/>
  </cols>
  <sheetData>
    <row r="1" spans="1:7" s="131" customFormat="1" ht="18.75" customHeight="1" x14ac:dyDescent="0.2">
      <c r="A1" s="130" t="s">
        <v>37</v>
      </c>
      <c r="B1" s="130"/>
      <c r="C1" s="130"/>
      <c r="D1" s="130"/>
      <c r="E1" s="211"/>
      <c r="F1" s="211"/>
      <c r="G1" s="211"/>
    </row>
    <row r="2" spans="1:7" s="131" customFormat="1" ht="15.95" customHeight="1" x14ac:dyDescent="0.2">
      <c r="A2" s="130" t="s">
        <v>137</v>
      </c>
      <c r="B2" s="130"/>
      <c r="C2" s="130"/>
      <c r="D2" s="130"/>
      <c r="E2" s="211"/>
      <c r="F2" s="211"/>
      <c r="G2" s="211"/>
    </row>
    <row r="3" spans="1:7" s="131" customFormat="1" ht="15.95" customHeight="1" x14ac:dyDescent="0.2">
      <c r="A3" s="132" t="s">
        <v>105</v>
      </c>
      <c r="B3" s="133"/>
      <c r="C3" s="133"/>
      <c r="D3" s="134"/>
      <c r="E3" s="212"/>
      <c r="F3" s="212"/>
      <c r="G3" s="212"/>
    </row>
    <row r="4" spans="1:7" s="131" customFormat="1" ht="15.95" customHeight="1" x14ac:dyDescent="0.2">
      <c r="A4" s="134" t="s">
        <v>39</v>
      </c>
      <c r="B4" s="134"/>
      <c r="C4" s="134"/>
      <c r="D4" s="134"/>
      <c r="E4" s="212"/>
      <c r="F4" s="212"/>
      <c r="G4" s="212"/>
    </row>
    <row r="5" spans="1:7" s="7" customFormat="1" ht="15.95" customHeight="1" x14ac:dyDescent="0.2">
      <c r="A5" s="130" t="s">
        <v>141</v>
      </c>
      <c r="B5" s="134"/>
      <c r="C5" s="134"/>
      <c r="D5" s="134"/>
      <c r="E5" s="212"/>
      <c r="F5" s="212"/>
      <c r="G5" s="212"/>
    </row>
    <row r="6" spans="1:7" s="7" customFormat="1" ht="6" customHeight="1" x14ac:dyDescent="0.2">
      <c r="A6" s="10"/>
      <c r="E6" s="155"/>
      <c r="F6" s="155"/>
      <c r="G6" s="213"/>
    </row>
    <row r="7" spans="1:7" s="7" customFormat="1" ht="21.75" customHeight="1" x14ac:dyDescent="0.2">
      <c r="A7" s="136" t="s">
        <v>61</v>
      </c>
      <c r="B7" s="596" t="str">
        <f>VLOOKUP('Hoja de trabajo'!$A$2,Hoja1!$B$1:$C$44,2,FALSE)</f>
        <v>Elegir Institución en Hoja de trabajo</v>
      </c>
      <c r="C7" s="597"/>
      <c r="D7" s="597"/>
      <c r="E7" s="597"/>
      <c r="F7" s="597"/>
      <c r="G7" s="598"/>
    </row>
    <row r="8" spans="1:7" s="7" customFormat="1" ht="6" customHeight="1" x14ac:dyDescent="0.2">
      <c r="A8" s="10"/>
      <c r="E8" s="155"/>
      <c r="F8" s="155"/>
      <c r="G8" s="213"/>
    </row>
    <row r="9" spans="1:7" s="7" customFormat="1" ht="18" customHeight="1" x14ac:dyDescent="0.2">
      <c r="A9" s="608" t="s">
        <v>106</v>
      </c>
      <c r="B9" s="608"/>
      <c r="C9" s="608"/>
      <c r="D9" s="608"/>
      <c r="E9" s="155"/>
      <c r="F9" s="155"/>
      <c r="G9" s="213"/>
    </row>
    <row r="10" spans="1:7" s="7" customFormat="1" ht="18" customHeight="1" x14ac:dyDescent="0.2">
      <c r="A10" s="608"/>
      <c r="B10" s="608"/>
      <c r="C10" s="608"/>
      <c r="D10" s="608"/>
      <c r="E10" s="155"/>
      <c r="F10" s="155"/>
      <c r="G10" s="213"/>
    </row>
    <row r="11" spans="1:7" s="7" customFormat="1" ht="18" customHeight="1" x14ac:dyDescent="0.2">
      <c r="A11" s="604" t="s">
        <v>107</v>
      </c>
      <c r="B11" s="603" t="s">
        <v>108</v>
      </c>
      <c r="C11" s="603"/>
      <c r="D11" s="603"/>
      <c r="E11" s="155"/>
      <c r="F11" s="155"/>
      <c r="G11" s="213"/>
    </row>
    <row r="12" spans="1:7" s="7" customFormat="1" ht="18" customHeight="1" x14ac:dyDescent="0.2">
      <c r="A12" s="604"/>
      <c r="B12" s="138" t="s">
        <v>109</v>
      </c>
      <c r="C12" s="137" t="s">
        <v>110</v>
      </c>
      <c r="D12" s="137" t="s">
        <v>111</v>
      </c>
      <c r="E12" s="155"/>
      <c r="F12" s="155"/>
      <c r="G12" s="213"/>
    </row>
    <row r="13" spans="1:7" s="7" customFormat="1" ht="6" customHeight="1" x14ac:dyDescent="0.2">
      <c r="A13" s="139"/>
      <c r="B13" s="140"/>
      <c r="C13" s="140"/>
      <c r="D13" s="141"/>
      <c r="E13" s="155"/>
      <c r="F13" s="155"/>
      <c r="G13" s="213"/>
    </row>
    <row r="14" spans="1:7" s="7" customFormat="1" ht="18" customHeight="1" x14ac:dyDescent="0.2">
      <c r="A14" s="142" t="s">
        <v>112</v>
      </c>
      <c r="B14" s="207"/>
      <c r="C14" s="207"/>
      <c r="D14" s="208">
        <f t="shared" ref="D14:D24" si="0">B14+C14</f>
        <v>0</v>
      </c>
      <c r="E14" s="155"/>
      <c r="F14" s="155"/>
      <c r="G14" s="213"/>
    </row>
    <row r="15" spans="1:7" s="7" customFormat="1" ht="18" customHeight="1" x14ac:dyDescent="0.2">
      <c r="A15" s="142" t="s">
        <v>113</v>
      </c>
      <c r="B15" s="207"/>
      <c r="C15" s="207"/>
      <c r="D15" s="208">
        <f t="shared" si="0"/>
        <v>0</v>
      </c>
      <c r="E15" s="155"/>
      <c r="F15" s="155"/>
      <c r="G15" s="213"/>
    </row>
    <row r="16" spans="1:7" s="7" customFormat="1" ht="18" customHeight="1" x14ac:dyDescent="0.2">
      <c r="A16" s="142" t="s">
        <v>114</v>
      </c>
      <c r="B16" s="207"/>
      <c r="C16" s="207"/>
      <c r="D16" s="208">
        <f t="shared" si="0"/>
        <v>0</v>
      </c>
      <c r="E16" s="155"/>
      <c r="F16" s="155"/>
      <c r="G16" s="213"/>
    </row>
    <row r="17" spans="1:7" s="7" customFormat="1" ht="18" customHeight="1" x14ac:dyDescent="0.2">
      <c r="A17" s="142" t="s">
        <v>115</v>
      </c>
      <c r="B17" s="207"/>
      <c r="C17" s="207"/>
      <c r="D17" s="208">
        <f t="shared" si="0"/>
        <v>0</v>
      </c>
      <c r="E17" s="155"/>
      <c r="F17" s="155"/>
      <c r="G17" s="213"/>
    </row>
    <row r="18" spans="1:7" s="7" customFormat="1" ht="18" customHeight="1" x14ac:dyDescent="0.2">
      <c r="A18" s="142" t="s">
        <v>116</v>
      </c>
      <c r="B18" s="207"/>
      <c r="C18" s="207"/>
      <c r="D18" s="208">
        <f t="shared" si="0"/>
        <v>0</v>
      </c>
      <c r="E18" s="155"/>
      <c r="F18" s="155"/>
      <c r="G18" s="213"/>
    </row>
    <row r="19" spans="1:7" s="7" customFormat="1" ht="18" customHeight="1" x14ac:dyDescent="0.2">
      <c r="A19" s="142" t="s">
        <v>117</v>
      </c>
      <c r="B19" s="207"/>
      <c r="C19" s="207"/>
      <c r="D19" s="208">
        <f t="shared" si="0"/>
        <v>0</v>
      </c>
      <c r="E19" s="155"/>
      <c r="F19" s="155"/>
      <c r="G19" s="213"/>
    </row>
    <row r="20" spans="1:7" s="7" customFormat="1" ht="18" customHeight="1" x14ac:dyDescent="0.2">
      <c r="A20" s="142" t="s">
        <v>79</v>
      </c>
      <c r="B20" s="207"/>
      <c r="C20" s="207"/>
      <c r="D20" s="208">
        <f t="shared" si="0"/>
        <v>0</v>
      </c>
      <c r="E20" s="155"/>
      <c r="F20" s="155"/>
      <c r="G20" s="213"/>
    </row>
    <row r="21" spans="1:7" s="7" customFormat="1" ht="18" customHeight="1" x14ac:dyDescent="0.2">
      <c r="A21" s="142" t="s">
        <v>118</v>
      </c>
      <c r="B21" s="207"/>
      <c r="C21" s="207"/>
      <c r="D21" s="208">
        <f t="shared" si="0"/>
        <v>0</v>
      </c>
      <c r="E21" s="155"/>
      <c r="F21" s="155"/>
      <c r="G21" s="213"/>
    </row>
    <row r="22" spans="1:7" s="7" customFormat="1" ht="18" customHeight="1" x14ac:dyDescent="0.2">
      <c r="A22" s="142" t="s">
        <v>118</v>
      </c>
      <c r="B22" s="207"/>
      <c r="C22" s="207"/>
      <c r="D22" s="208">
        <f t="shared" si="0"/>
        <v>0</v>
      </c>
      <c r="E22" s="155"/>
      <c r="F22" s="155"/>
      <c r="G22" s="213"/>
    </row>
    <row r="23" spans="1:7" s="7" customFormat="1" ht="18" customHeight="1" x14ac:dyDescent="0.2">
      <c r="A23" s="142" t="s">
        <v>118</v>
      </c>
      <c r="B23" s="207"/>
      <c r="C23" s="207"/>
      <c r="D23" s="208">
        <f t="shared" si="0"/>
        <v>0</v>
      </c>
      <c r="E23" s="155"/>
      <c r="F23" s="155"/>
      <c r="G23" s="213"/>
    </row>
    <row r="24" spans="1:7" s="7" customFormat="1" ht="18" customHeight="1" x14ac:dyDescent="0.2">
      <c r="A24" s="142"/>
      <c r="B24" s="207"/>
      <c r="C24" s="207"/>
      <c r="D24" s="208">
        <f t="shared" si="0"/>
        <v>0</v>
      </c>
      <c r="E24" s="155"/>
      <c r="F24" s="155"/>
      <c r="G24" s="213"/>
    </row>
    <row r="25" spans="1:7" s="7" customFormat="1" ht="6" customHeight="1" x14ac:dyDescent="0.2">
      <c r="A25" s="139"/>
      <c r="B25" s="209"/>
      <c r="C25" s="209"/>
      <c r="D25" s="210"/>
      <c r="E25" s="155"/>
      <c r="F25" s="155"/>
      <c r="G25" s="213"/>
    </row>
    <row r="26" spans="1:7" s="7" customFormat="1" ht="18" customHeight="1" x14ac:dyDescent="0.2">
      <c r="A26" s="143" t="s">
        <v>119</v>
      </c>
      <c r="B26" s="208">
        <f>SUM(B14:B24)</f>
        <v>0</v>
      </c>
      <c r="C26" s="208">
        <f>SUM(C14:C24)</f>
        <v>0</v>
      </c>
      <c r="D26" s="208">
        <f>SUM(D14:D24)</f>
        <v>0</v>
      </c>
    </row>
    <row r="27" spans="1:7" s="7" customFormat="1" ht="6" customHeight="1" x14ac:dyDescent="0.2">
      <c r="A27" s="10"/>
      <c r="E27" s="155"/>
      <c r="F27" s="155"/>
      <c r="G27" s="213"/>
    </row>
    <row r="28" spans="1:7" s="7" customFormat="1" ht="6" customHeight="1" x14ac:dyDescent="0.2">
      <c r="A28" s="10"/>
      <c r="E28" s="155"/>
      <c r="F28" s="155"/>
      <c r="G28" s="213"/>
    </row>
    <row r="29" spans="1:7" s="7" customFormat="1" ht="21.75" customHeight="1" x14ac:dyDescent="0.2">
      <c r="A29" s="10"/>
      <c r="E29" s="599" t="s">
        <v>108</v>
      </c>
      <c r="F29" s="600"/>
      <c r="G29" s="601"/>
    </row>
    <row r="30" spans="1:7" s="135" customFormat="1" ht="27" x14ac:dyDescent="0.2">
      <c r="A30" s="327" t="s">
        <v>107</v>
      </c>
      <c r="B30" s="327" t="s">
        <v>120</v>
      </c>
      <c r="C30" s="327" t="s">
        <v>121</v>
      </c>
      <c r="D30" s="328" t="s">
        <v>122</v>
      </c>
      <c r="E30" s="322" t="s">
        <v>109</v>
      </c>
      <c r="F30" s="322" t="s">
        <v>110</v>
      </c>
      <c r="G30" s="322" t="s">
        <v>111</v>
      </c>
    </row>
    <row r="31" spans="1:7" ht="6" customHeight="1" x14ac:dyDescent="0.2">
      <c r="A31" s="144"/>
      <c r="B31" s="144"/>
      <c r="C31" s="144"/>
      <c r="D31" s="145"/>
      <c r="E31" s="214"/>
      <c r="F31" s="214"/>
      <c r="G31" s="215"/>
    </row>
    <row r="32" spans="1:7" x14ac:dyDescent="0.2">
      <c r="A32" s="146"/>
      <c r="B32" s="146"/>
      <c r="C32" s="147"/>
      <c r="D32" s="148"/>
      <c r="E32" s="207"/>
      <c r="F32" s="207"/>
      <c r="G32" s="208">
        <f t="shared" ref="G32:G79" si="1">E32+F32</f>
        <v>0</v>
      </c>
    </row>
    <row r="33" spans="1:7" x14ac:dyDescent="0.2">
      <c r="A33" s="147"/>
      <c r="B33" s="147"/>
      <c r="C33" s="147"/>
      <c r="D33" s="148"/>
      <c r="E33" s="207"/>
      <c r="F33" s="207"/>
      <c r="G33" s="208">
        <f t="shared" si="1"/>
        <v>0</v>
      </c>
    </row>
    <row r="34" spans="1:7" x14ac:dyDescent="0.2">
      <c r="A34" s="147"/>
      <c r="B34" s="147"/>
      <c r="C34" s="147"/>
      <c r="D34" s="148"/>
      <c r="E34" s="207"/>
      <c r="F34" s="207"/>
      <c r="G34" s="208">
        <f t="shared" si="1"/>
        <v>0</v>
      </c>
    </row>
    <row r="35" spans="1:7" x14ac:dyDescent="0.2">
      <c r="A35" s="147"/>
      <c r="B35" s="147"/>
      <c r="C35" s="147"/>
      <c r="D35" s="148"/>
      <c r="E35" s="207"/>
      <c r="F35" s="207"/>
      <c r="G35" s="208">
        <f t="shared" si="1"/>
        <v>0</v>
      </c>
    </row>
    <row r="36" spans="1:7" x14ac:dyDescent="0.2">
      <c r="A36" s="147"/>
      <c r="B36" s="147"/>
      <c r="C36" s="147"/>
      <c r="D36" s="148"/>
      <c r="E36" s="207"/>
      <c r="F36" s="207"/>
      <c r="G36" s="208">
        <f t="shared" si="1"/>
        <v>0</v>
      </c>
    </row>
    <row r="37" spans="1:7" x14ac:dyDescent="0.2">
      <c r="A37" s="147"/>
      <c r="B37" s="147"/>
      <c r="C37" s="147"/>
      <c r="D37" s="148"/>
      <c r="E37" s="207"/>
      <c r="F37" s="207"/>
      <c r="G37" s="208">
        <f t="shared" si="1"/>
        <v>0</v>
      </c>
    </row>
    <row r="38" spans="1:7" x14ac:dyDescent="0.2">
      <c r="A38" s="147"/>
      <c r="B38" s="147"/>
      <c r="C38" s="147"/>
      <c r="D38" s="148"/>
      <c r="E38" s="207"/>
      <c r="F38" s="207"/>
      <c r="G38" s="208">
        <f t="shared" si="1"/>
        <v>0</v>
      </c>
    </row>
    <row r="39" spans="1:7" x14ac:dyDescent="0.2">
      <c r="A39" s="147"/>
      <c r="B39" s="147"/>
      <c r="C39" s="147"/>
      <c r="D39" s="148"/>
      <c r="E39" s="207"/>
      <c r="F39" s="207"/>
      <c r="G39" s="208">
        <f t="shared" si="1"/>
        <v>0</v>
      </c>
    </row>
    <row r="40" spans="1:7" x14ac:dyDescent="0.2">
      <c r="A40" s="147"/>
      <c r="B40" s="147"/>
      <c r="C40" s="147"/>
      <c r="D40" s="148"/>
      <c r="E40" s="207"/>
      <c r="F40" s="207"/>
      <c r="G40" s="208">
        <f t="shared" si="1"/>
        <v>0</v>
      </c>
    </row>
    <row r="41" spans="1:7" x14ac:dyDescent="0.2">
      <c r="A41" s="147"/>
      <c r="B41" s="147"/>
      <c r="C41" s="147"/>
      <c r="D41" s="148"/>
      <c r="E41" s="207"/>
      <c r="F41" s="207"/>
      <c r="G41" s="208">
        <f t="shared" si="1"/>
        <v>0</v>
      </c>
    </row>
    <row r="42" spans="1:7" x14ac:dyDescent="0.2">
      <c r="A42" s="147"/>
      <c r="B42" s="147"/>
      <c r="C42" s="147"/>
      <c r="D42" s="148"/>
      <c r="E42" s="207"/>
      <c r="F42" s="207"/>
      <c r="G42" s="208">
        <f t="shared" si="1"/>
        <v>0</v>
      </c>
    </row>
    <row r="43" spans="1:7" x14ac:dyDescent="0.2">
      <c r="A43" s="147"/>
      <c r="B43" s="147"/>
      <c r="C43" s="147"/>
      <c r="D43" s="148"/>
      <c r="E43" s="207"/>
      <c r="F43" s="207"/>
      <c r="G43" s="208">
        <f t="shared" si="1"/>
        <v>0</v>
      </c>
    </row>
    <row r="44" spans="1:7" x14ac:dyDescent="0.2">
      <c r="A44" s="147"/>
      <c r="B44" s="147"/>
      <c r="C44" s="147"/>
      <c r="D44" s="148"/>
      <c r="E44" s="207"/>
      <c r="F44" s="207"/>
      <c r="G44" s="208">
        <f t="shared" si="1"/>
        <v>0</v>
      </c>
    </row>
    <row r="45" spans="1:7" x14ac:dyDescent="0.2">
      <c r="A45" s="147"/>
      <c r="B45" s="147"/>
      <c r="C45" s="147"/>
      <c r="D45" s="148"/>
      <c r="E45" s="207"/>
      <c r="F45" s="207"/>
      <c r="G45" s="208">
        <f t="shared" si="1"/>
        <v>0</v>
      </c>
    </row>
    <row r="46" spans="1:7" x14ac:dyDescent="0.2">
      <c r="A46" s="147"/>
      <c r="B46" s="147"/>
      <c r="C46" s="147"/>
      <c r="D46" s="148"/>
      <c r="E46" s="207"/>
      <c r="F46" s="207"/>
      <c r="G46" s="208">
        <f t="shared" si="1"/>
        <v>0</v>
      </c>
    </row>
    <row r="47" spans="1:7" x14ac:dyDescent="0.2">
      <c r="A47" s="147"/>
      <c r="B47" s="147"/>
      <c r="C47" s="147"/>
      <c r="D47" s="148"/>
      <c r="E47" s="207"/>
      <c r="F47" s="207"/>
      <c r="G47" s="208">
        <f t="shared" si="1"/>
        <v>0</v>
      </c>
    </row>
    <row r="48" spans="1:7" x14ac:dyDescent="0.2">
      <c r="A48" s="147"/>
      <c r="B48" s="147"/>
      <c r="C48" s="147"/>
      <c r="D48" s="148"/>
      <c r="E48" s="207"/>
      <c r="F48" s="207"/>
      <c r="G48" s="208">
        <f t="shared" si="1"/>
        <v>0</v>
      </c>
    </row>
    <row r="49" spans="1:7" x14ac:dyDescent="0.2">
      <c r="A49" s="147"/>
      <c r="B49" s="147"/>
      <c r="C49" s="147"/>
      <c r="D49" s="148"/>
      <c r="E49" s="207"/>
      <c r="F49" s="207"/>
      <c r="G49" s="208">
        <f t="shared" si="1"/>
        <v>0</v>
      </c>
    </row>
    <row r="50" spans="1:7" x14ac:dyDescent="0.2">
      <c r="A50" s="147"/>
      <c r="B50" s="147"/>
      <c r="C50" s="147"/>
      <c r="D50" s="148"/>
      <c r="E50" s="207"/>
      <c r="F50" s="207"/>
      <c r="G50" s="208">
        <f t="shared" si="1"/>
        <v>0</v>
      </c>
    </row>
    <row r="51" spans="1:7" x14ac:dyDescent="0.2">
      <c r="A51" s="147"/>
      <c r="B51" s="147"/>
      <c r="C51" s="147"/>
      <c r="D51" s="148"/>
      <c r="E51" s="207"/>
      <c r="F51" s="207"/>
      <c r="G51" s="208">
        <f t="shared" si="1"/>
        <v>0</v>
      </c>
    </row>
    <row r="52" spans="1:7" x14ac:dyDescent="0.2">
      <c r="A52" s="147"/>
      <c r="B52" s="147"/>
      <c r="C52" s="147"/>
      <c r="D52" s="148"/>
      <c r="E52" s="207"/>
      <c r="F52" s="207"/>
      <c r="G52" s="208">
        <f t="shared" si="1"/>
        <v>0</v>
      </c>
    </row>
    <row r="53" spans="1:7" x14ac:dyDescent="0.2">
      <c r="A53" s="147"/>
      <c r="B53" s="147"/>
      <c r="C53" s="147"/>
      <c r="D53" s="148"/>
      <c r="E53" s="207"/>
      <c r="F53" s="207"/>
      <c r="G53" s="208">
        <f t="shared" si="1"/>
        <v>0</v>
      </c>
    </row>
    <row r="54" spans="1:7" x14ac:dyDescent="0.2">
      <c r="A54" s="147"/>
      <c r="B54" s="147"/>
      <c r="C54" s="147"/>
      <c r="D54" s="148"/>
      <c r="E54" s="207"/>
      <c r="F54" s="207"/>
      <c r="G54" s="208">
        <f t="shared" si="1"/>
        <v>0</v>
      </c>
    </row>
    <row r="55" spans="1:7" x14ac:dyDescent="0.2">
      <c r="A55" s="147"/>
      <c r="B55" s="147"/>
      <c r="C55" s="147"/>
      <c r="D55" s="148"/>
      <c r="E55" s="207"/>
      <c r="F55" s="207"/>
      <c r="G55" s="208">
        <f t="shared" si="1"/>
        <v>0</v>
      </c>
    </row>
    <row r="56" spans="1:7" x14ac:dyDescent="0.2">
      <c r="A56" s="147"/>
      <c r="B56" s="147"/>
      <c r="C56" s="147"/>
      <c r="D56" s="148"/>
      <c r="E56" s="207"/>
      <c r="F56" s="207"/>
      <c r="G56" s="208">
        <f t="shared" si="1"/>
        <v>0</v>
      </c>
    </row>
    <row r="57" spans="1:7" x14ac:dyDescent="0.2">
      <c r="A57" s="147"/>
      <c r="B57" s="147"/>
      <c r="C57" s="147"/>
      <c r="D57" s="148"/>
      <c r="E57" s="207"/>
      <c r="F57" s="207"/>
      <c r="G57" s="208">
        <f t="shared" si="1"/>
        <v>0</v>
      </c>
    </row>
    <row r="58" spans="1:7" x14ac:dyDescent="0.2">
      <c r="A58" s="147"/>
      <c r="B58" s="147"/>
      <c r="C58" s="147"/>
      <c r="D58" s="148"/>
      <c r="E58" s="207"/>
      <c r="F58" s="207"/>
      <c r="G58" s="208">
        <f t="shared" si="1"/>
        <v>0</v>
      </c>
    </row>
    <row r="59" spans="1:7" x14ac:dyDescent="0.2">
      <c r="A59" s="147"/>
      <c r="B59" s="147"/>
      <c r="C59" s="147"/>
      <c r="D59" s="148"/>
      <c r="E59" s="207"/>
      <c r="F59" s="207"/>
      <c r="G59" s="208">
        <f t="shared" si="1"/>
        <v>0</v>
      </c>
    </row>
    <row r="60" spans="1:7" x14ac:dyDescent="0.2">
      <c r="A60" s="147"/>
      <c r="B60" s="147"/>
      <c r="C60" s="147"/>
      <c r="D60" s="148"/>
      <c r="E60" s="207"/>
      <c r="F60" s="207"/>
      <c r="G60" s="208">
        <f t="shared" si="1"/>
        <v>0</v>
      </c>
    </row>
    <row r="61" spans="1:7" x14ac:dyDescent="0.2">
      <c r="A61" s="147"/>
      <c r="B61" s="147"/>
      <c r="C61" s="147"/>
      <c r="D61" s="148"/>
      <c r="E61" s="207"/>
      <c r="F61" s="207"/>
      <c r="G61" s="208">
        <f t="shared" si="1"/>
        <v>0</v>
      </c>
    </row>
    <row r="62" spans="1:7" x14ac:dyDescent="0.2">
      <c r="A62" s="147"/>
      <c r="B62" s="147"/>
      <c r="C62" s="147"/>
      <c r="D62" s="148"/>
      <c r="E62" s="207"/>
      <c r="F62" s="207"/>
      <c r="G62" s="208">
        <f t="shared" si="1"/>
        <v>0</v>
      </c>
    </row>
    <row r="63" spans="1:7" x14ac:dyDescent="0.2">
      <c r="A63" s="147"/>
      <c r="B63" s="147"/>
      <c r="C63" s="147"/>
      <c r="D63" s="148"/>
      <c r="E63" s="207"/>
      <c r="F63" s="207"/>
      <c r="G63" s="208">
        <f t="shared" si="1"/>
        <v>0</v>
      </c>
    </row>
    <row r="64" spans="1:7" x14ac:dyDescent="0.2">
      <c r="A64" s="147"/>
      <c r="B64" s="147"/>
      <c r="C64" s="147"/>
      <c r="D64" s="148"/>
      <c r="E64" s="207"/>
      <c r="F64" s="207"/>
      <c r="G64" s="208">
        <f t="shared" si="1"/>
        <v>0</v>
      </c>
    </row>
    <row r="65" spans="1:7" x14ac:dyDescent="0.2">
      <c r="A65" s="147"/>
      <c r="B65" s="147"/>
      <c r="C65" s="147"/>
      <c r="D65" s="148"/>
      <c r="E65" s="207"/>
      <c r="F65" s="207"/>
      <c r="G65" s="208">
        <f t="shared" si="1"/>
        <v>0</v>
      </c>
    </row>
    <row r="66" spans="1:7" x14ac:dyDescent="0.2">
      <c r="A66" s="147"/>
      <c r="B66" s="147"/>
      <c r="C66" s="147"/>
      <c r="D66" s="148"/>
      <c r="E66" s="207"/>
      <c r="F66" s="207"/>
      <c r="G66" s="208">
        <f t="shared" si="1"/>
        <v>0</v>
      </c>
    </row>
    <row r="67" spans="1:7" x14ac:dyDescent="0.2">
      <c r="A67" s="147"/>
      <c r="B67" s="147"/>
      <c r="C67" s="147"/>
      <c r="D67" s="148"/>
      <c r="E67" s="207"/>
      <c r="F67" s="207"/>
      <c r="G67" s="208">
        <f t="shared" si="1"/>
        <v>0</v>
      </c>
    </row>
    <row r="68" spans="1:7" x14ac:dyDescent="0.2">
      <c r="A68" s="147"/>
      <c r="B68" s="147"/>
      <c r="C68" s="147"/>
      <c r="D68" s="148"/>
      <c r="E68" s="207"/>
      <c r="F68" s="207"/>
      <c r="G68" s="208">
        <f t="shared" si="1"/>
        <v>0</v>
      </c>
    </row>
    <row r="69" spans="1:7" x14ac:dyDescent="0.2">
      <c r="A69" s="147"/>
      <c r="B69" s="147"/>
      <c r="C69" s="147"/>
      <c r="D69" s="148"/>
      <c r="E69" s="207"/>
      <c r="F69" s="207"/>
      <c r="G69" s="208">
        <f t="shared" si="1"/>
        <v>0</v>
      </c>
    </row>
    <row r="70" spans="1:7" x14ac:dyDescent="0.2">
      <c r="A70" s="147"/>
      <c r="B70" s="147"/>
      <c r="C70" s="147"/>
      <c r="D70" s="148"/>
      <c r="E70" s="207"/>
      <c r="F70" s="207"/>
      <c r="G70" s="208">
        <f t="shared" si="1"/>
        <v>0</v>
      </c>
    </row>
    <row r="71" spans="1:7" x14ac:dyDescent="0.2">
      <c r="A71" s="147"/>
      <c r="B71" s="147"/>
      <c r="C71" s="147"/>
      <c r="D71" s="148"/>
      <c r="E71" s="207"/>
      <c r="F71" s="207"/>
      <c r="G71" s="208">
        <f t="shared" si="1"/>
        <v>0</v>
      </c>
    </row>
    <row r="72" spans="1:7" x14ac:dyDescent="0.2">
      <c r="A72" s="147"/>
      <c r="B72" s="147"/>
      <c r="C72" s="147"/>
      <c r="D72" s="148"/>
      <c r="E72" s="207"/>
      <c r="F72" s="207"/>
      <c r="G72" s="208">
        <f t="shared" si="1"/>
        <v>0</v>
      </c>
    </row>
    <row r="73" spans="1:7" x14ac:dyDescent="0.2">
      <c r="A73" s="147"/>
      <c r="B73" s="147"/>
      <c r="C73" s="147"/>
      <c r="D73" s="148"/>
      <c r="E73" s="207"/>
      <c r="F73" s="207"/>
      <c r="G73" s="208">
        <f t="shared" si="1"/>
        <v>0</v>
      </c>
    </row>
    <row r="74" spans="1:7" x14ac:dyDescent="0.2">
      <c r="A74" s="147"/>
      <c r="B74" s="147"/>
      <c r="C74" s="147"/>
      <c r="D74" s="148"/>
      <c r="E74" s="207"/>
      <c r="F74" s="207"/>
      <c r="G74" s="208">
        <f t="shared" si="1"/>
        <v>0</v>
      </c>
    </row>
    <row r="75" spans="1:7" x14ac:dyDescent="0.2">
      <c r="A75" s="147"/>
      <c r="B75" s="147"/>
      <c r="C75" s="147"/>
      <c r="D75" s="148"/>
      <c r="E75" s="207"/>
      <c r="F75" s="207"/>
      <c r="G75" s="208">
        <f t="shared" si="1"/>
        <v>0</v>
      </c>
    </row>
    <row r="76" spans="1:7" x14ac:dyDescent="0.2">
      <c r="A76" s="147"/>
      <c r="B76" s="147"/>
      <c r="C76" s="147"/>
      <c r="D76" s="148"/>
      <c r="E76" s="207"/>
      <c r="F76" s="207"/>
      <c r="G76" s="208">
        <f t="shared" si="1"/>
        <v>0</v>
      </c>
    </row>
    <row r="77" spans="1:7" x14ac:dyDescent="0.2">
      <c r="A77" s="147"/>
      <c r="B77" s="147"/>
      <c r="C77" s="147"/>
      <c r="D77" s="148"/>
      <c r="E77" s="207"/>
      <c r="F77" s="207"/>
      <c r="G77" s="208">
        <f t="shared" si="1"/>
        <v>0</v>
      </c>
    </row>
    <row r="78" spans="1:7" x14ac:dyDescent="0.2">
      <c r="A78" s="147"/>
      <c r="B78" s="147"/>
      <c r="C78" s="147"/>
      <c r="D78" s="148"/>
      <c r="E78" s="207"/>
      <c r="F78" s="207"/>
      <c r="G78" s="208">
        <f t="shared" si="1"/>
        <v>0</v>
      </c>
    </row>
    <row r="79" spans="1:7" x14ac:dyDescent="0.2">
      <c r="A79" s="147"/>
      <c r="B79" s="147"/>
      <c r="C79" s="147"/>
      <c r="D79" s="148"/>
      <c r="E79" s="207"/>
      <c r="F79" s="207"/>
      <c r="G79" s="208">
        <f t="shared" si="1"/>
        <v>0</v>
      </c>
    </row>
    <row r="80" spans="1:7" x14ac:dyDescent="0.2">
      <c r="A80" s="147"/>
      <c r="B80" s="147"/>
      <c r="C80" s="147"/>
      <c r="D80" s="148"/>
      <c r="E80" s="207"/>
      <c r="F80" s="207"/>
      <c r="G80" s="208">
        <f t="shared" ref="G80:G95" si="2">E80+F80</f>
        <v>0</v>
      </c>
    </row>
    <row r="81" spans="1:7" x14ac:dyDescent="0.2">
      <c r="A81" s="147"/>
      <c r="B81" s="147"/>
      <c r="C81" s="147"/>
      <c r="D81" s="148"/>
      <c r="E81" s="207"/>
      <c r="F81" s="207"/>
      <c r="G81" s="208">
        <f t="shared" si="2"/>
        <v>0</v>
      </c>
    </row>
    <row r="82" spans="1:7" x14ac:dyDescent="0.2">
      <c r="A82" s="147"/>
      <c r="B82" s="147"/>
      <c r="C82" s="147"/>
      <c r="D82" s="148"/>
      <c r="E82" s="207"/>
      <c r="F82" s="207"/>
      <c r="G82" s="208">
        <f t="shared" si="2"/>
        <v>0</v>
      </c>
    </row>
    <row r="83" spans="1:7" x14ac:dyDescent="0.2">
      <c r="A83" s="147"/>
      <c r="B83" s="147"/>
      <c r="C83" s="147"/>
      <c r="D83" s="148"/>
      <c r="E83" s="207"/>
      <c r="F83" s="207"/>
      <c r="G83" s="208">
        <f t="shared" si="2"/>
        <v>0</v>
      </c>
    </row>
    <row r="84" spans="1:7" x14ac:dyDescent="0.2">
      <c r="A84" s="147"/>
      <c r="B84" s="147"/>
      <c r="C84" s="147"/>
      <c r="D84" s="148"/>
      <c r="E84" s="207"/>
      <c r="F84" s="207"/>
      <c r="G84" s="208">
        <f t="shared" si="2"/>
        <v>0</v>
      </c>
    </row>
    <row r="85" spans="1:7" x14ac:dyDescent="0.2">
      <c r="A85" s="147"/>
      <c r="B85" s="147"/>
      <c r="C85" s="147"/>
      <c r="D85" s="148"/>
      <c r="E85" s="207"/>
      <c r="F85" s="207"/>
      <c r="G85" s="208">
        <f t="shared" si="2"/>
        <v>0</v>
      </c>
    </row>
    <row r="86" spans="1:7" x14ac:dyDescent="0.2">
      <c r="A86" s="147"/>
      <c r="B86" s="147"/>
      <c r="C86" s="147"/>
      <c r="D86" s="148"/>
      <c r="E86" s="207"/>
      <c r="F86" s="207"/>
      <c r="G86" s="208">
        <f t="shared" si="2"/>
        <v>0</v>
      </c>
    </row>
    <row r="87" spans="1:7" x14ac:dyDescent="0.2">
      <c r="A87" s="147"/>
      <c r="B87" s="147"/>
      <c r="C87" s="147"/>
      <c r="D87" s="148"/>
      <c r="E87" s="207"/>
      <c r="F87" s="207"/>
      <c r="G87" s="208">
        <f t="shared" si="2"/>
        <v>0</v>
      </c>
    </row>
    <row r="88" spans="1:7" x14ac:dyDescent="0.2">
      <c r="A88" s="147"/>
      <c r="B88" s="147"/>
      <c r="C88" s="147"/>
      <c r="D88" s="148"/>
      <c r="E88" s="207"/>
      <c r="F88" s="207"/>
      <c r="G88" s="208">
        <f t="shared" si="2"/>
        <v>0</v>
      </c>
    </row>
    <row r="89" spans="1:7" x14ac:dyDescent="0.2">
      <c r="A89" s="147"/>
      <c r="B89" s="147"/>
      <c r="C89" s="147"/>
      <c r="D89" s="148"/>
      <c r="E89" s="207"/>
      <c r="F89" s="207"/>
      <c r="G89" s="208">
        <f t="shared" si="2"/>
        <v>0</v>
      </c>
    </row>
    <row r="90" spans="1:7" x14ac:dyDescent="0.2">
      <c r="A90" s="147"/>
      <c r="B90" s="147"/>
      <c r="C90" s="147"/>
      <c r="D90" s="148"/>
      <c r="E90" s="207"/>
      <c r="F90" s="207"/>
      <c r="G90" s="208">
        <f t="shared" si="2"/>
        <v>0</v>
      </c>
    </row>
    <row r="91" spans="1:7" x14ac:dyDescent="0.2">
      <c r="A91" s="147"/>
      <c r="B91" s="147"/>
      <c r="C91" s="147"/>
      <c r="D91" s="148"/>
      <c r="E91" s="207"/>
      <c r="F91" s="207"/>
      <c r="G91" s="208">
        <f t="shared" si="2"/>
        <v>0</v>
      </c>
    </row>
    <row r="92" spans="1:7" x14ac:dyDescent="0.2">
      <c r="A92" s="147"/>
      <c r="B92" s="147"/>
      <c r="C92" s="147"/>
      <c r="D92" s="148"/>
      <c r="E92" s="207"/>
      <c r="F92" s="207"/>
      <c r="G92" s="208">
        <f t="shared" si="2"/>
        <v>0</v>
      </c>
    </row>
    <row r="93" spans="1:7" x14ac:dyDescent="0.2">
      <c r="A93" s="147"/>
      <c r="B93" s="147"/>
      <c r="C93" s="147"/>
      <c r="D93" s="148"/>
      <c r="E93" s="207"/>
      <c r="F93" s="207"/>
      <c r="G93" s="208">
        <f t="shared" si="2"/>
        <v>0</v>
      </c>
    </row>
    <row r="94" spans="1:7" x14ac:dyDescent="0.2">
      <c r="A94" s="147"/>
      <c r="B94" s="147"/>
      <c r="C94" s="147"/>
      <c r="D94" s="148"/>
      <c r="E94" s="207"/>
      <c r="F94" s="207"/>
      <c r="G94" s="208">
        <f t="shared" si="2"/>
        <v>0</v>
      </c>
    </row>
    <row r="95" spans="1:7" x14ac:dyDescent="0.2">
      <c r="A95" s="323"/>
      <c r="B95" s="323"/>
      <c r="C95" s="323"/>
      <c r="D95" s="324"/>
      <c r="E95" s="325"/>
      <c r="F95" s="325"/>
      <c r="G95" s="326">
        <f t="shared" si="2"/>
        <v>0</v>
      </c>
    </row>
    <row r="96" spans="1:7" ht="6" customHeight="1" x14ac:dyDescent="0.2">
      <c r="D96" s="135"/>
      <c r="E96" s="216"/>
      <c r="F96" s="216"/>
      <c r="G96" s="217"/>
    </row>
    <row r="97" spans="1:7" ht="18" customHeight="1" x14ac:dyDescent="0.2">
      <c r="D97" s="149" t="s">
        <v>119</v>
      </c>
      <c r="E97" s="218">
        <f>SUM(E32:E95)</f>
        <v>0</v>
      </c>
      <c r="F97" s="218">
        <f>SUM(F32:F95)</f>
        <v>0</v>
      </c>
      <c r="G97" s="218">
        <f>SUM(G32:G95)</f>
        <v>0</v>
      </c>
    </row>
    <row r="98" spans="1:7" x14ac:dyDescent="0.2">
      <c r="D98" s="135"/>
      <c r="E98" s="213"/>
      <c r="F98" s="213"/>
      <c r="G98" s="155"/>
    </row>
    <row r="99" spans="1:7" x14ac:dyDescent="0.2">
      <c r="D99" s="135"/>
      <c r="E99" s="213"/>
    </row>
    <row r="100" spans="1:7" ht="17.25" customHeight="1" x14ac:dyDescent="0.2">
      <c r="C100" s="607" t="s">
        <v>123</v>
      </c>
      <c r="D100" s="135"/>
      <c r="E100" s="213"/>
    </row>
    <row r="101" spans="1:7" ht="17.25" customHeight="1" x14ac:dyDescent="0.2">
      <c r="C101" s="607"/>
      <c r="D101" s="135"/>
      <c r="E101" s="213"/>
      <c r="F101" s="213"/>
      <c r="G101" s="155"/>
    </row>
    <row r="102" spans="1:7" ht="17.25" customHeight="1" x14ac:dyDescent="0.2">
      <c r="A102" s="605" t="s">
        <v>124</v>
      </c>
      <c r="C102" s="607"/>
      <c r="D102" s="135"/>
      <c r="E102" s="213"/>
      <c r="F102" s="213"/>
      <c r="G102" s="155"/>
    </row>
    <row r="103" spans="1:7" ht="17.25" customHeight="1" x14ac:dyDescent="0.2">
      <c r="A103" s="606"/>
      <c r="D103" s="135"/>
      <c r="E103" s="213"/>
      <c r="F103" s="213"/>
      <c r="G103" s="155"/>
    </row>
    <row r="104" spans="1:7" x14ac:dyDescent="0.4">
      <c r="A104" s="150"/>
      <c r="C104" s="151"/>
      <c r="D104" s="135"/>
      <c r="E104" s="213"/>
      <c r="F104" s="213"/>
      <c r="G104" s="155"/>
    </row>
    <row r="105" spans="1:7" x14ac:dyDescent="0.2">
      <c r="D105" s="135"/>
      <c r="E105" s="213"/>
      <c r="F105" s="213"/>
      <c r="G105" s="155"/>
    </row>
    <row r="106" spans="1:7" ht="12.75" customHeight="1" x14ac:dyDescent="0.2">
      <c r="D106" s="135"/>
      <c r="E106" s="213"/>
      <c r="F106" s="213"/>
      <c r="G106" s="155"/>
    </row>
    <row r="107" spans="1:7" ht="60" customHeight="1" x14ac:dyDescent="0.2">
      <c r="A107" s="602" t="s">
        <v>289</v>
      </c>
      <c r="B107" s="602"/>
      <c r="C107" s="602"/>
      <c r="D107" s="602"/>
      <c r="E107" s="602"/>
      <c r="F107" s="602"/>
      <c r="G107" s="602"/>
    </row>
    <row r="108" spans="1:7" x14ac:dyDescent="0.2">
      <c r="D108" s="135"/>
      <c r="E108" s="213"/>
      <c r="F108" s="213"/>
      <c r="G108" s="155"/>
    </row>
    <row r="109" spans="1:7" x14ac:dyDescent="0.2">
      <c r="D109" s="135"/>
      <c r="E109" s="213"/>
      <c r="F109" s="213"/>
      <c r="G109" s="155"/>
    </row>
  </sheetData>
  <mergeCells count="8">
    <mergeCell ref="B7:G7"/>
    <mergeCell ref="E29:G29"/>
    <mergeCell ref="A107:G107"/>
    <mergeCell ref="B11:D11"/>
    <mergeCell ref="A11:A12"/>
    <mergeCell ref="A102:A103"/>
    <mergeCell ref="C100:C102"/>
    <mergeCell ref="A9:D10"/>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heetViews>
  <sheetFormatPr baseColWidth="10" defaultColWidth="11.42578125" defaultRowHeight="17.25" x14ac:dyDescent="0.2"/>
  <cols>
    <col min="1" max="1" width="22.7109375" style="7" customWidth="1"/>
    <col min="2" max="4" width="35.7109375" style="7" customWidth="1"/>
    <col min="5" max="6" width="13.140625" style="155" customWidth="1"/>
    <col min="7" max="7" width="13.140625" style="213" customWidth="1"/>
    <col min="8" max="8" width="1.42578125" style="69" customWidth="1"/>
    <col min="9" max="9" width="30" style="69" bestFit="1" customWidth="1"/>
    <col min="10" max="10" width="13.85546875" style="69" bestFit="1" customWidth="1"/>
    <col min="11" max="16384" width="11.42578125" style="69"/>
  </cols>
  <sheetData>
    <row r="1" spans="1:7" s="131" customFormat="1" ht="18.75" customHeight="1" x14ac:dyDescent="0.2">
      <c r="A1" s="130" t="s">
        <v>37</v>
      </c>
      <c r="B1" s="130"/>
      <c r="C1" s="130"/>
      <c r="D1" s="130"/>
      <c r="E1" s="211"/>
      <c r="F1" s="211"/>
      <c r="G1" s="211"/>
    </row>
    <row r="2" spans="1:7" s="131" customFormat="1" ht="15.95" customHeight="1" x14ac:dyDescent="0.2">
      <c r="A2" s="130" t="s">
        <v>137</v>
      </c>
      <c r="B2" s="130"/>
      <c r="C2" s="130"/>
      <c r="D2" s="130"/>
      <c r="E2" s="211"/>
      <c r="F2" s="211"/>
      <c r="G2" s="211"/>
    </row>
    <row r="3" spans="1:7" s="131" customFormat="1" ht="15.95" customHeight="1" x14ac:dyDescent="0.2">
      <c r="A3" s="132" t="s">
        <v>105</v>
      </c>
      <c r="B3" s="133"/>
      <c r="C3" s="133"/>
      <c r="D3" s="134"/>
      <c r="E3" s="212"/>
      <c r="F3" s="212"/>
      <c r="G3" s="212"/>
    </row>
    <row r="4" spans="1:7" s="131" customFormat="1" ht="15.95" customHeight="1" x14ac:dyDescent="0.2">
      <c r="A4" s="134" t="s">
        <v>39</v>
      </c>
      <c r="B4" s="134"/>
      <c r="C4" s="134"/>
      <c r="D4" s="134"/>
      <c r="E4" s="212"/>
      <c r="F4" s="212"/>
      <c r="G4" s="212"/>
    </row>
    <row r="5" spans="1:7" s="7" customFormat="1" ht="15.95" customHeight="1" x14ac:dyDescent="0.2">
      <c r="A5" s="130" t="s">
        <v>140</v>
      </c>
      <c r="B5" s="134"/>
      <c r="C5" s="134"/>
      <c r="D5" s="134"/>
      <c r="E5" s="212"/>
      <c r="F5" s="212"/>
      <c r="G5" s="212"/>
    </row>
    <row r="6" spans="1:7" s="7" customFormat="1" ht="6" customHeight="1" x14ac:dyDescent="0.2">
      <c r="A6" s="10"/>
      <c r="E6" s="155"/>
      <c r="F6" s="155"/>
      <c r="G6" s="213"/>
    </row>
    <row r="7" spans="1:7" s="7" customFormat="1" ht="21.75" customHeight="1" x14ac:dyDescent="0.2">
      <c r="A7" s="136" t="s">
        <v>61</v>
      </c>
      <c r="B7" s="596" t="str">
        <f>VLOOKUP('Hoja de trabajo'!$A$2,Hoja1!$B$1:$C$44,2,FALSE)</f>
        <v>Elegir Institución en Hoja de trabajo</v>
      </c>
      <c r="C7" s="597"/>
      <c r="D7" s="597"/>
      <c r="E7" s="597"/>
      <c r="F7" s="597"/>
      <c r="G7" s="598"/>
    </row>
    <row r="8" spans="1:7" s="7" customFormat="1" ht="6" customHeight="1" x14ac:dyDescent="0.2">
      <c r="A8" s="10"/>
      <c r="E8" s="155"/>
      <c r="F8" s="155"/>
      <c r="G8" s="213"/>
    </row>
    <row r="9" spans="1:7" s="7" customFormat="1" ht="18" customHeight="1" x14ac:dyDescent="0.2">
      <c r="A9" s="608" t="s">
        <v>106</v>
      </c>
      <c r="B9" s="608"/>
      <c r="C9" s="608"/>
      <c r="D9" s="608"/>
      <c r="E9" s="155"/>
      <c r="F9" s="155"/>
      <c r="G9" s="213"/>
    </row>
    <row r="10" spans="1:7" s="7" customFormat="1" ht="18" customHeight="1" x14ac:dyDescent="0.2">
      <c r="A10" s="608"/>
      <c r="B10" s="608"/>
      <c r="C10" s="608"/>
      <c r="D10" s="608"/>
      <c r="E10" s="155"/>
      <c r="F10" s="155"/>
      <c r="G10" s="213"/>
    </row>
    <row r="11" spans="1:7" s="7" customFormat="1" ht="18" customHeight="1" x14ac:dyDescent="0.2">
      <c r="A11" s="604" t="s">
        <v>107</v>
      </c>
      <c r="B11" s="603" t="s">
        <v>108</v>
      </c>
      <c r="C11" s="603"/>
      <c r="D11" s="603"/>
      <c r="E11" s="155"/>
      <c r="F11" s="155"/>
      <c r="G11" s="213"/>
    </row>
    <row r="12" spans="1:7" s="7" customFormat="1" ht="18" customHeight="1" x14ac:dyDescent="0.2">
      <c r="A12" s="604"/>
      <c r="B12" s="138" t="s">
        <v>109</v>
      </c>
      <c r="C12" s="137" t="s">
        <v>110</v>
      </c>
      <c r="D12" s="137" t="s">
        <v>111</v>
      </c>
      <c r="E12" s="155"/>
      <c r="F12" s="155"/>
      <c r="G12" s="213"/>
    </row>
    <row r="13" spans="1:7" s="7" customFormat="1" ht="6" customHeight="1" x14ac:dyDescent="0.2">
      <c r="A13" s="139"/>
      <c r="B13" s="140"/>
      <c r="C13" s="140"/>
      <c r="D13" s="141"/>
      <c r="E13" s="155"/>
      <c r="F13" s="155"/>
      <c r="G13" s="213"/>
    </row>
    <row r="14" spans="1:7" s="7" customFormat="1" ht="18" customHeight="1" x14ac:dyDescent="0.2">
      <c r="A14" s="142" t="s">
        <v>112</v>
      </c>
      <c r="B14" s="207"/>
      <c r="C14" s="207"/>
      <c r="D14" s="208">
        <f t="shared" ref="D14:D24" si="0">B14+C14</f>
        <v>0</v>
      </c>
      <c r="E14" s="155"/>
      <c r="F14" s="155"/>
      <c r="G14" s="213"/>
    </row>
    <row r="15" spans="1:7" s="7" customFormat="1" ht="18" customHeight="1" x14ac:dyDescent="0.2">
      <c r="A15" s="142" t="s">
        <v>113</v>
      </c>
      <c r="B15" s="207"/>
      <c r="C15" s="207"/>
      <c r="D15" s="208">
        <f t="shared" si="0"/>
        <v>0</v>
      </c>
      <c r="E15" s="155"/>
      <c r="F15" s="155"/>
      <c r="G15" s="213"/>
    </row>
    <row r="16" spans="1:7" s="7" customFormat="1" ht="18" customHeight="1" x14ac:dyDescent="0.2">
      <c r="A16" s="142" t="s">
        <v>114</v>
      </c>
      <c r="B16" s="207"/>
      <c r="C16" s="207"/>
      <c r="D16" s="208">
        <f t="shared" si="0"/>
        <v>0</v>
      </c>
      <c r="E16" s="155"/>
      <c r="F16" s="155"/>
      <c r="G16" s="213"/>
    </row>
    <row r="17" spans="1:7" s="7" customFormat="1" ht="18" customHeight="1" x14ac:dyDescent="0.2">
      <c r="A17" s="142" t="s">
        <v>115</v>
      </c>
      <c r="B17" s="207"/>
      <c r="C17" s="207"/>
      <c r="D17" s="208">
        <f t="shared" si="0"/>
        <v>0</v>
      </c>
      <c r="E17" s="155"/>
      <c r="F17" s="155"/>
      <c r="G17" s="213"/>
    </row>
    <row r="18" spans="1:7" s="7" customFormat="1" ht="18" customHeight="1" x14ac:dyDescent="0.2">
      <c r="A18" s="142" t="s">
        <v>116</v>
      </c>
      <c r="B18" s="207"/>
      <c r="C18" s="207"/>
      <c r="D18" s="208">
        <f t="shared" si="0"/>
        <v>0</v>
      </c>
      <c r="E18" s="155"/>
      <c r="F18" s="155"/>
      <c r="G18" s="213"/>
    </row>
    <row r="19" spans="1:7" s="7" customFormat="1" ht="18" customHeight="1" x14ac:dyDescent="0.2">
      <c r="A19" s="142" t="s">
        <v>117</v>
      </c>
      <c r="B19" s="207"/>
      <c r="C19" s="207"/>
      <c r="D19" s="208">
        <f t="shared" si="0"/>
        <v>0</v>
      </c>
      <c r="E19" s="155"/>
      <c r="F19" s="155"/>
      <c r="G19" s="213"/>
    </row>
    <row r="20" spans="1:7" s="7" customFormat="1" ht="18" customHeight="1" x14ac:dyDescent="0.2">
      <c r="A20" s="142" t="s">
        <v>79</v>
      </c>
      <c r="B20" s="207"/>
      <c r="C20" s="207"/>
      <c r="D20" s="208">
        <f t="shared" si="0"/>
        <v>0</v>
      </c>
      <c r="E20" s="155"/>
      <c r="F20" s="155"/>
      <c r="G20" s="213"/>
    </row>
    <row r="21" spans="1:7" s="7" customFormat="1" ht="18" customHeight="1" x14ac:dyDescent="0.2">
      <c r="A21" s="142" t="s">
        <v>118</v>
      </c>
      <c r="B21" s="207"/>
      <c r="C21" s="207"/>
      <c r="D21" s="208">
        <f t="shared" si="0"/>
        <v>0</v>
      </c>
      <c r="E21" s="155"/>
      <c r="F21" s="155"/>
      <c r="G21" s="213"/>
    </row>
    <row r="22" spans="1:7" s="7" customFormat="1" ht="18" customHeight="1" x14ac:dyDescent="0.2">
      <c r="A22" s="142" t="s">
        <v>118</v>
      </c>
      <c r="B22" s="207"/>
      <c r="C22" s="207"/>
      <c r="D22" s="208">
        <f t="shared" si="0"/>
        <v>0</v>
      </c>
      <c r="E22" s="155"/>
      <c r="F22" s="155"/>
      <c r="G22" s="213"/>
    </row>
    <row r="23" spans="1:7" s="7" customFormat="1" ht="18" customHeight="1" x14ac:dyDescent="0.2">
      <c r="A23" s="142" t="s">
        <v>118</v>
      </c>
      <c r="B23" s="207"/>
      <c r="C23" s="207"/>
      <c r="D23" s="208">
        <f t="shared" si="0"/>
        <v>0</v>
      </c>
      <c r="E23" s="155"/>
      <c r="F23" s="155"/>
      <c r="G23" s="213"/>
    </row>
    <row r="24" spans="1:7" s="7" customFormat="1" ht="18" customHeight="1" x14ac:dyDescent="0.2">
      <c r="A24" s="142"/>
      <c r="B24" s="207"/>
      <c r="C24" s="207"/>
      <c r="D24" s="208">
        <f t="shared" si="0"/>
        <v>0</v>
      </c>
      <c r="E24" s="155"/>
      <c r="F24" s="155"/>
      <c r="G24" s="213"/>
    </row>
    <row r="25" spans="1:7" s="7" customFormat="1" ht="6" customHeight="1" x14ac:dyDescent="0.2">
      <c r="A25" s="139"/>
      <c r="B25" s="209"/>
      <c r="C25" s="209"/>
      <c r="D25" s="210"/>
      <c r="E25" s="155"/>
      <c r="F25" s="155"/>
      <c r="G25" s="213"/>
    </row>
    <row r="26" spans="1:7" s="7" customFormat="1" ht="18" customHeight="1" x14ac:dyDescent="0.2">
      <c r="A26" s="143" t="s">
        <v>119</v>
      </c>
      <c r="B26" s="208">
        <f>SUM(B14:B24)</f>
        <v>0</v>
      </c>
      <c r="C26" s="208">
        <f>SUM(C14:C24)</f>
        <v>0</v>
      </c>
      <c r="D26" s="208">
        <f>SUM(D14:D24)</f>
        <v>0</v>
      </c>
    </row>
    <row r="27" spans="1:7" s="7" customFormat="1" ht="6" customHeight="1" x14ac:dyDescent="0.2">
      <c r="A27" s="10"/>
      <c r="E27" s="155"/>
      <c r="F27" s="155"/>
      <c r="G27" s="213"/>
    </row>
    <row r="28" spans="1:7" s="7" customFormat="1" ht="6" customHeight="1" x14ac:dyDescent="0.2">
      <c r="A28" s="10"/>
      <c r="E28" s="155"/>
      <c r="F28" s="155"/>
      <c r="G28" s="213"/>
    </row>
    <row r="29" spans="1:7" s="7" customFormat="1" ht="21.75" customHeight="1" x14ac:dyDescent="0.2">
      <c r="A29" s="10"/>
      <c r="E29" s="599" t="s">
        <v>108</v>
      </c>
      <c r="F29" s="600"/>
      <c r="G29" s="601"/>
    </row>
    <row r="30" spans="1:7" s="135" customFormat="1" ht="27" x14ac:dyDescent="0.2">
      <c r="A30" s="327" t="s">
        <v>107</v>
      </c>
      <c r="B30" s="327" t="s">
        <v>120</v>
      </c>
      <c r="C30" s="327" t="s">
        <v>121</v>
      </c>
      <c r="D30" s="328" t="s">
        <v>122</v>
      </c>
      <c r="E30" s="322" t="s">
        <v>109</v>
      </c>
      <c r="F30" s="322" t="s">
        <v>110</v>
      </c>
      <c r="G30" s="322" t="s">
        <v>111</v>
      </c>
    </row>
    <row r="31" spans="1:7" ht="6" customHeight="1" x14ac:dyDescent="0.2">
      <c r="A31" s="144"/>
      <c r="B31" s="144"/>
      <c r="C31" s="144"/>
      <c r="D31" s="145"/>
      <c r="E31" s="214"/>
      <c r="F31" s="214"/>
      <c r="G31" s="215"/>
    </row>
    <row r="32" spans="1:7" x14ac:dyDescent="0.2">
      <c r="A32" s="146"/>
      <c r="B32" s="147"/>
      <c r="C32" s="147"/>
      <c r="D32" s="148"/>
      <c r="E32" s="207"/>
      <c r="F32" s="207"/>
      <c r="G32" s="208">
        <f t="shared" ref="G32:G79" si="1">E32+F32</f>
        <v>0</v>
      </c>
    </row>
    <row r="33" spans="1:7" x14ac:dyDescent="0.2">
      <c r="A33" s="147"/>
      <c r="B33" s="147"/>
      <c r="C33" s="147"/>
      <c r="D33" s="148"/>
      <c r="E33" s="207"/>
      <c r="F33" s="207"/>
      <c r="G33" s="208">
        <f t="shared" si="1"/>
        <v>0</v>
      </c>
    </row>
    <row r="34" spans="1:7" x14ac:dyDescent="0.2">
      <c r="A34" s="147"/>
      <c r="B34" s="147"/>
      <c r="C34" s="147"/>
      <c r="D34" s="148"/>
      <c r="E34" s="207"/>
      <c r="F34" s="207"/>
      <c r="G34" s="208">
        <f t="shared" si="1"/>
        <v>0</v>
      </c>
    </row>
    <row r="35" spans="1:7" x14ac:dyDescent="0.2">
      <c r="A35" s="147"/>
      <c r="B35" s="147"/>
      <c r="C35" s="147"/>
      <c r="D35" s="148"/>
      <c r="E35" s="207"/>
      <c r="F35" s="207"/>
      <c r="G35" s="208">
        <f t="shared" si="1"/>
        <v>0</v>
      </c>
    </row>
    <row r="36" spans="1:7" x14ac:dyDescent="0.2">
      <c r="A36" s="147"/>
      <c r="B36" s="147"/>
      <c r="C36" s="147"/>
      <c r="D36" s="148"/>
      <c r="E36" s="207"/>
      <c r="F36" s="207"/>
      <c r="G36" s="208">
        <f t="shared" si="1"/>
        <v>0</v>
      </c>
    </row>
    <row r="37" spans="1:7" x14ac:dyDescent="0.2">
      <c r="A37" s="147"/>
      <c r="B37" s="147"/>
      <c r="C37" s="147"/>
      <c r="D37" s="148"/>
      <c r="E37" s="207"/>
      <c r="F37" s="207"/>
      <c r="G37" s="208">
        <f t="shared" si="1"/>
        <v>0</v>
      </c>
    </row>
    <row r="38" spans="1:7" x14ac:dyDescent="0.2">
      <c r="A38" s="147"/>
      <c r="B38" s="147"/>
      <c r="C38" s="147"/>
      <c r="D38" s="148"/>
      <c r="E38" s="207"/>
      <c r="F38" s="207"/>
      <c r="G38" s="208">
        <f t="shared" si="1"/>
        <v>0</v>
      </c>
    </row>
    <row r="39" spans="1:7" x14ac:dyDescent="0.2">
      <c r="A39" s="147"/>
      <c r="B39" s="147"/>
      <c r="C39" s="147"/>
      <c r="D39" s="148"/>
      <c r="E39" s="207"/>
      <c r="F39" s="207"/>
      <c r="G39" s="208">
        <f t="shared" si="1"/>
        <v>0</v>
      </c>
    </row>
    <row r="40" spans="1:7" x14ac:dyDescent="0.2">
      <c r="A40" s="147"/>
      <c r="B40" s="147"/>
      <c r="C40" s="147"/>
      <c r="D40" s="148"/>
      <c r="E40" s="207"/>
      <c r="F40" s="207"/>
      <c r="G40" s="208">
        <f t="shared" si="1"/>
        <v>0</v>
      </c>
    </row>
    <row r="41" spans="1:7" x14ac:dyDescent="0.2">
      <c r="A41" s="147"/>
      <c r="B41" s="147"/>
      <c r="C41" s="147"/>
      <c r="D41" s="148"/>
      <c r="E41" s="207"/>
      <c r="F41" s="207"/>
      <c r="G41" s="208">
        <f t="shared" si="1"/>
        <v>0</v>
      </c>
    </row>
    <row r="42" spans="1:7" x14ac:dyDescent="0.2">
      <c r="A42" s="147"/>
      <c r="B42" s="147"/>
      <c r="C42" s="147"/>
      <c r="D42" s="148"/>
      <c r="E42" s="207"/>
      <c r="F42" s="207"/>
      <c r="G42" s="208">
        <f t="shared" si="1"/>
        <v>0</v>
      </c>
    </row>
    <row r="43" spans="1:7" x14ac:dyDescent="0.2">
      <c r="A43" s="147"/>
      <c r="B43" s="147"/>
      <c r="C43" s="147"/>
      <c r="D43" s="148"/>
      <c r="E43" s="207"/>
      <c r="F43" s="207"/>
      <c r="G43" s="208">
        <f t="shared" si="1"/>
        <v>0</v>
      </c>
    </row>
    <row r="44" spans="1:7" x14ac:dyDescent="0.2">
      <c r="A44" s="147"/>
      <c r="B44" s="147"/>
      <c r="C44" s="147"/>
      <c r="D44" s="148"/>
      <c r="E44" s="207"/>
      <c r="F44" s="207"/>
      <c r="G44" s="208">
        <f t="shared" si="1"/>
        <v>0</v>
      </c>
    </row>
    <row r="45" spans="1:7" x14ac:dyDescent="0.2">
      <c r="A45" s="147"/>
      <c r="B45" s="147"/>
      <c r="C45" s="147"/>
      <c r="D45" s="148"/>
      <c r="E45" s="207"/>
      <c r="F45" s="207"/>
      <c r="G45" s="208">
        <f t="shared" si="1"/>
        <v>0</v>
      </c>
    </row>
    <row r="46" spans="1:7" x14ac:dyDescent="0.2">
      <c r="A46" s="147"/>
      <c r="B46" s="147"/>
      <c r="C46" s="147"/>
      <c r="D46" s="148"/>
      <c r="E46" s="207"/>
      <c r="F46" s="207"/>
      <c r="G46" s="208">
        <f t="shared" si="1"/>
        <v>0</v>
      </c>
    </row>
    <row r="47" spans="1:7" x14ac:dyDescent="0.2">
      <c r="A47" s="147"/>
      <c r="B47" s="147"/>
      <c r="C47" s="147"/>
      <c r="D47" s="148"/>
      <c r="E47" s="207"/>
      <c r="F47" s="207"/>
      <c r="G47" s="208">
        <f t="shared" si="1"/>
        <v>0</v>
      </c>
    </row>
    <row r="48" spans="1:7" x14ac:dyDescent="0.2">
      <c r="A48" s="147"/>
      <c r="B48" s="147"/>
      <c r="C48" s="147"/>
      <c r="D48" s="148"/>
      <c r="E48" s="207"/>
      <c r="F48" s="207"/>
      <c r="G48" s="208">
        <f t="shared" si="1"/>
        <v>0</v>
      </c>
    </row>
    <row r="49" spans="1:7" x14ac:dyDescent="0.2">
      <c r="A49" s="147"/>
      <c r="B49" s="147"/>
      <c r="C49" s="147"/>
      <c r="D49" s="148"/>
      <c r="E49" s="207"/>
      <c r="F49" s="207"/>
      <c r="G49" s="208">
        <f t="shared" si="1"/>
        <v>0</v>
      </c>
    </row>
    <row r="50" spans="1:7" x14ac:dyDescent="0.2">
      <c r="A50" s="147"/>
      <c r="B50" s="147"/>
      <c r="C50" s="147"/>
      <c r="D50" s="148"/>
      <c r="E50" s="207"/>
      <c r="F50" s="207"/>
      <c r="G50" s="208">
        <f t="shared" si="1"/>
        <v>0</v>
      </c>
    </row>
    <row r="51" spans="1:7" x14ac:dyDescent="0.2">
      <c r="A51" s="147"/>
      <c r="B51" s="147"/>
      <c r="C51" s="147"/>
      <c r="D51" s="148"/>
      <c r="E51" s="207"/>
      <c r="F51" s="207"/>
      <c r="G51" s="208">
        <f t="shared" si="1"/>
        <v>0</v>
      </c>
    </row>
    <row r="52" spans="1:7" x14ac:dyDescent="0.2">
      <c r="A52" s="147"/>
      <c r="B52" s="147"/>
      <c r="C52" s="147"/>
      <c r="D52" s="148"/>
      <c r="E52" s="207"/>
      <c r="F52" s="207"/>
      <c r="G52" s="208">
        <f t="shared" si="1"/>
        <v>0</v>
      </c>
    </row>
    <row r="53" spans="1:7" x14ac:dyDescent="0.2">
      <c r="A53" s="147"/>
      <c r="B53" s="147"/>
      <c r="C53" s="147"/>
      <c r="D53" s="148"/>
      <c r="E53" s="207"/>
      <c r="F53" s="207"/>
      <c r="G53" s="208">
        <f t="shared" si="1"/>
        <v>0</v>
      </c>
    </row>
    <row r="54" spans="1:7" x14ac:dyDescent="0.2">
      <c r="A54" s="147"/>
      <c r="B54" s="147"/>
      <c r="C54" s="147"/>
      <c r="D54" s="148"/>
      <c r="E54" s="207"/>
      <c r="F54" s="207"/>
      <c r="G54" s="208">
        <f t="shared" si="1"/>
        <v>0</v>
      </c>
    </row>
    <row r="55" spans="1:7" x14ac:dyDescent="0.2">
      <c r="A55" s="147"/>
      <c r="B55" s="147"/>
      <c r="C55" s="147"/>
      <c r="D55" s="148"/>
      <c r="E55" s="207"/>
      <c r="F55" s="207"/>
      <c r="G55" s="208">
        <f t="shared" si="1"/>
        <v>0</v>
      </c>
    </row>
    <row r="56" spans="1:7" x14ac:dyDescent="0.2">
      <c r="A56" s="147"/>
      <c r="B56" s="147"/>
      <c r="C56" s="147"/>
      <c r="D56" s="148"/>
      <c r="E56" s="207"/>
      <c r="F56" s="207"/>
      <c r="G56" s="208">
        <f t="shared" si="1"/>
        <v>0</v>
      </c>
    </row>
    <row r="57" spans="1:7" x14ac:dyDescent="0.2">
      <c r="A57" s="147"/>
      <c r="B57" s="147"/>
      <c r="C57" s="147"/>
      <c r="D57" s="148"/>
      <c r="E57" s="207"/>
      <c r="F57" s="207"/>
      <c r="G57" s="208">
        <f t="shared" si="1"/>
        <v>0</v>
      </c>
    </row>
    <row r="58" spans="1:7" x14ac:dyDescent="0.2">
      <c r="A58" s="147"/>
      <c r="B58" s="147"/>
      <c r="C58" s="147"/>
      <c r="D58" s="148"/>
      <c r="E58" s="207"/>
      <c r="F58" s="207"/>
      <c r="G58" s="208">
        <f t="shared" si="1"/>
        <v>0</v>
      </c>
    </row>
    <row r="59" spans="1:7" x14ac:dyDescent="0.2">
      <c r="A59" s="147"/>
      <c r="B59" s="147"/>
      <c r="C59" s="147"/>
      <c r="D59" s="148"/>
      <c r="E59" s="207"/>
      <c r="F59" s="207"/>
      <c r="G59" s="208">
        <f t="shared" si="1"/>
        <v>0</v>
      </c>
    </row>
    <row r="60" spans="1:7" x14ac:dyDescent="0.2">
      <c r="A60" s="147"/>
      <c r="B60" s="147"/>
      <c r="C60" s="147"/>
      <c r="D60" s="148"/>
      <c r="E60" s="207"/>
      <c r="F60" s="207"/>
      <c r="G60" s="208">
        <f t="shared" si="1"/>
        <v>0</v>
      </c>
    </row>
    <row r="61" spans="1:7" x14ac:dyDescent="0.2">
      <c r="A61" s="147"/>
      <c r="B61" s="147"/>
      <c r="C61" s="147"/>
      <c r="D61" s="148"/>
      <c r="E61" s="207"/>
      <c r="F61" s="207"/>
      <c r="G61" s="208">
        <f t="shared" si="1"/>
        <v>0</v>
      </c>
    </row>
    <row r="62" spans="1:7" x14ac:dyDescent="0.2">
      <c r="A62" s="147"/>
      <c r="B62" s="147"/>
      <c r="C62" s="147"/>
      <c r="D62" s="148"/>
      <c r="E62" s="207"/>
      <c r="F62" s="207"/>
      <c r="G62" s="208">
        <f t="shared" si="1"/>
        <v>0</v>
      </c>
    </row>
    <row r="63" spans="1:7" x14ac:dyDescent="0.2">
      <c r="A63" s="147"/>
      <c r="B63" s="147"/>
      <c r="C63" s="147"/>
      <c r="D63" s="148"/>
      <c r="E63" s="207"/>
      <c r="F63" s="207"/>
      <c r="G63" s="208">
        <f t="shared" si="1"/>
        <v>0</v>
      </c>
    </row>
    <row r="64" spans="1:7" x14ac:dyDescent="0.2">
      <c r="A64" s="147"/>
      <c r="B64" s="147"/>
      <c r="C64" s="147"/>
      <c r="D64" s="148"/>
      <c r="E64" s="207"/>
      <c r="F64" s="207"/>
      <c r="G64" s="208">
        <f t="shared" si="1"/>
        <v>0</v>
      </c>
    </row>
    <row r="65" spans="1:7" x14ac:dyDescent="0.2">
      <c r="A65" s="147"/>
      <c r="B65" s="147"/>
      <c r="C65" s="147"/>
      <c r="D65" s="148"/>
      <c r="E65" s="207"/>
      <c r="F65" s="207"/>
      <c r="G65" s="208">
        <f t="shared" si="1"/>
        <v>0</v>
      </c>
    </row>
    <row r="66" spans="1:7" x14ac:dyDescent="0.2">
      <c r="A66" s="147"/>
      <c r="B66" s="147"/>
      <c r="C66" s="147"/>
      <c r="D66" s="148"/>
      <c r="E66" s="207"/>
      <c r="F66" s="207"/>
      <c r="G66" s="208">
        <f t="shared" si="1"/>
        <v>0</v>
      </c>
    </row>
    <row r="67" spans="1:7" x14ac:dyDescent="0.2">
      <c r="A67" s="147"/>
      <c r="B67" s="147"/>
      <c r="C67" s="147"/>
      <c r="D67" s="148"/>
      <c r="E67" s="207"/>
      <c r="F67" s="207"/>
      <c r="G67" s="208">
        <f t="shared" si="1"/>
        <v>0</v>
      </c>
    </row>
    <row r="68" spans="1:7" x14ac:dyDescent="0.2">
      <c r="A68" s="147"/>
      <c r="B68" s="147"/>
      <c r="C68" s="147"/>
      <c r="D68" s="148"/>
      <c r="E68" s="207"/>
      <c r="F68" s="207"/>
      <c r="G68" s="208">
        <f t="shared" si="1"/>
        <v>0</v>
      </c>
    </row>
    <row r="69" spans="1:7" x14ac:dyDescent="0.2">
      <c r="A69" s="147"/>
      <c r="B69" s="147"/>
      <c r="C69" s="147"/>
      <c r="D69" s="148"/>
      <c r="E69" s="207"/>
      <c r="F69" s="207"/>
      <c r="G69" s="208">
        <f t="shared" si="1"/>
        <v>0</v>
      </c>
    </row>
    <row r="70" spans="1:7" x14ac:dyDescent="0.2">
      <c r="A70" s="147"/>
      <c r="B70" s="147"/>
      <c r="C70" s="147"/>
      <c r="D70" s="148"/>
      <c r="E70" s="207"/>
      <c r="F70" s="207"/>
      <c r="G70" s="208">
        <f t="shared" si="1"/>
        <v>0</v>
      </c>
    </row>
    <row r="71" spans="1:7" x14ac:dyDescent="0.2">
      <c r="A71" s="147"/>
      <c r="B71" s="147"/>
      <c r="C71" s="147"/>
      <c r="D71" s="148"/>
      <c r="E71" s="207"/>
      <c r="F71" s="207"/>
      <c r="G71" s="208">
        <f t="shared" si="1"/>
        <v>0</v>
      </c>
    </row>
    <row r="72" spans="1:7" x14ac:dyDescent="0.2">
      <c r="A72" s="147"/>
      <c r="B72" s="147"/>
      <c r="C72" s="147"/>
      <c r="D72" s="148"/>
      <c r="E72" s="207"/>
      <c r="F72" s="207"/>
      <c r="G72" s="208">
        <f t="shared" si="1"/>
        <v>0</v>
      </c>
    </row>
    <row r="73" spans="1:7" x14ac:dyDescent="0.2">
      <c r="A73" s="147"/>
      <c r="B73" s="147"/>
      <c r="C73" s="147"/>
      <c r="D73" s="148"/>
      <c r="E73" s="207"/>
      <c r="F73" s="207"/>
      <c r="G73" s="208">
        <f t="shared" si="1"/>
        <v>0</v>
      </c>
    </row>
    <row r="74" spans="1:7" x14ac:dyDescent="0.2">
      <c r="A74" s="147"/>
      <c r="B74" s="147"/>
      <c r="C74" s="147"/>
      <c r="D74" s="148"/>
      <c r="E74" s="207"/>
      <c r="F74" s="207"/>
      <c r="G74" s="208">
        <f t="shared" si="1"/>
        <v>0</v>
      </c>
    </row>
    <row r="75" spans="1:7" x14ac:dyDescent="0.2">
      <c r="A75" s="147"/>
      <c r="B75" s="147"/>
      <c r="C75" s="147"/>
      <c r="D75" s="148"/>
      <c r="E75" s="207"/>
      <c r="F75" s="207"/>
      <c r="G75" s="208">
        <f t="shared" si="1"/>
        <v>0</v>
      </c>
    </row>
    <row r="76" spans="1:7" x14ac:dyDescent="0.2">
      <c r="A76" s="147"/>
      <c r="B76" s="147"/>
      <c r="C76" s="147"/>
      <c r="D76" s="148"/>
      <c r="E76" s="207"/>
      <c r="F76" s="207"/>
      <c r="G76" s="208">
        <f t="shared" si="1"/>
        <v>0</v>
      </c>
    </row>
    <row r="77" spans="1:7" x14ac:dyDescent="0.2">
      <c r="A77" s="147"/>
      <c r="B77" s="147"/>
      <c r="C77" s="147"/>
      <c r="D77" s="148"/>
      <c r="E77" s="207"/>
      <c r="F77" s="207"/>
      <c r="G77" s="208">
        <f t="shared" si="1"/>
        <v>0</v>
      </c>
    </row>
    <row r="78" spans="1:7" x14ac:dyDescent="0.2">
      <c r="A78" s="147"/>
      <c r="B78" s="147"/>
      <c r="C78" s="147"/>
      <c r="D78" s="148"/>
      <c r="E78" s="207"/>
      <c r="F78" s="207"/>
      <c r="G78" s="208">
        <f t="shared" si="1"/>
        <v>0</v>
      </c>
    </row>
    <row r="79" spans="1:7" x14ac:dyDescent="0.2">
      <c r="A79" s="147"/>
      <c r="B79" s="147"/>
      <c r="C79" s="147"/>
      <c r="D79" s="148"/>
      <c r="E79" s="207"/>
      <c r="F79" s="207"/>
      <c r="G79" s="208">
        <f t="shared" si="1"/>
        <v>0</v>
      </c>
    </row>
    <row r="80" spans="1:7" x14ac:dyDescent="0.2">
      <c r="A80" s="147"/>
      <c r="B80" s="147"/>
      <c r="C80" s="147"/>
      <c r="D80" s="148"/>
      <c r="E80" s="207"/>
      <c r="F80" s="207"/>
      <c r="G80" s="208">
        <f t="shared" ref="G80:G95" si="2">E80+F80</f>
        <v>0</v>
      </c>
    </row>
    <row r="81" spans="1:7" x14ac:dyDescent="0.2">
      <c r="A81" s="147"/>
      <c r="B81" s="147"/>
      <c r="C81" s="147"/>
      <c r="D81" s="148"/>
      <c r="E81" s="207"/>
      <c r="F81" s="207"/>
      <c r="G81" s="208">
        <f t="shared" si="2"/>
        <v>0</v>
      </c>
    </row>
    <row r="82" spans="1:7" x14ac:dyDescent="0.2">
      <c r="A82" s="147"/>
      <c r="B82" s="147"/>
      <c r="C82" s="147"/>
      <c r="D82" s="148"/>
      <c r="E82" s="207"/>
      <c r="F82" s="207"/>
      <c r="G82" s="208">
        <f t="shared" si="2"/>
        <v>0</v>
      </c>
    </row>
    <row r="83" spans="1:7" x14ac:dyDescent="0.2">
      <c r="A83" s="147"/>
      <c r="B83" s="147"/>
      <c r="C83" s="147"/>
      <c r="D83" s="148"/>
      <c r="E83" s="207"/>
      <c r="F83" s="207"/>
      <c r="G83" s="208">
        <f t="shared" si="2"/>
        <v>0</v>
      </c>
    </row>
    <row r="84" spans="1:7" x14ac:dyDescent="0.2">
      <c r="A84" s="147"/>
      <c r="B84" s="147"/>
      <c r="C84" s="147"/>
      <c r="D84" s="148"/>
      <c r="E84" s="207"/>
      <c r="F84" s="207"/>
      <c r="G84" s="208">
        <f t="shared" si="2"/>
        <v>0</v>
      </c>
    </row>
    <row r="85" spans="1:7" x14ac:dyDescent="0.2">
      <c r="A85" s="147"/>
      <c r="B85" s="147"/>
      <c r="C85" s="147"/>
      <c r="D85" s="148"/>
      <c r="E85" s="207"/>
      <c r="F85" s="207"/>
      <c r="G85" s="208">
        <f t="shared" si="2"/>
        <v>0</v>
      </c>
    </row>
    <row r="86" spans="1:7" x14ac:dyDescent="0.2">
      <c r="A86" s="147"/>
      <c r="B86" s="147"/>
      <c r="C86" s="147"/>
      <c r="D86" s="148"/>
      <c r="E86" s="207"/>
      <c r="F86" s="207"/>
      <c r="G86" s="208">
        <f t="shared" si="2"/>
        <v>0</v>
      </c>
    </row>
    <row r="87" spans="1:7" x14ac:dyDescent="0.2">
      <c r="A87" s="147"/>
      <c r="B87" s="147"/>
      <c r="C87" s="147"/>
      <c r="D87" s="148"/>
      <c r="E87" s="207"/>
      <c r="F87" s="207"/>
      <c r="G87" s="208">
        <f t="shared" si="2"/>
        <v>0</v>
      </c>
    </row>
    <row r="88" spans="1:7" x14ac:dyDescent="0.2">
      <c r="A88" s="147"/>
      <c r="B88" s="147"/>
      <c r="C88" s="147"/>
      <c r="D88" s="148"/>
      <c r="E88" s="207"/>
      <c r="F88" s="207"/>
      <c r="G88" s="208">
        <f t="shared" si="2"/>
        <v>0</v>
      </c>
    </row>
    <row r="89" spans="1:7" x14ac:dyDescent="0.2">
      <c r="A89" s="147"/>
      <c r="B89" s="147"/>
      <c r="C89" s="147"/>
      <c r="D89" s="148"/>
      <c r="E89" s="207"/>
      <c r="F89" s="207"/>
      <c r="G89" s="208">
        <f t="shared" si="2"/>
        <v>0</v>
      </c>
    </row>
    <row r="90" spans="1:7" x14ac:dyDescent="0.2">
      <c r="A90" s="147"/>
      <c r="B90" s="147"/>
      <c r="C90" s="147"/>
      <c r="D90" s="148"/>
      <c r="E90" s="207"/>
      <c r="F90" s="207"/>
      <c r="G90" s="208">
        <f t="shared" si="2"/>
        <v>0</v>
      </c>
    </row>
    <row r="91" spans="1:7" x14ac:dyDescent="0.2">
      <c r="A91" s="147"/>
      <c r="B91" s="147"/>
      <c r="C91" s="147"/>
      <c r="D91" s="148"/>
      <c r="E91" s="207"/>
      <c r="F91" s="207"/>
      <c r="G91" s="208">
        <f t="shared" si="2"/>
        <v>0</v>
      </c>
    </row>
    <row r="92" spans="1:7" x14ac:dyDescent="0.2">
      <c r="A92" s="147"/>
      <c r="B92" s="147"/>
      <c r="C92" s="147"/>
      <c r="D92" s="148"/>
      <c r="E92" s="207"/>
      <c r="F92" s="207"/>
      <c r="G92" s="208">
        <f t="shared" si="2"/>
        <v>0</v>
      </c>
    </row>
    <row r="93" spans="1:7" x14ac:dyDescent="0.2">
      <c r="A93" s="147"/>
      <c r="B93" s="147"/>
      <c r="C93" s="147"/>
      <c r="D93" s="148"/>
      <c r="E93" s="207"/>
      <c r="F93" s="207"/>
      <c r="G93" s="208">
        <f t="shared" si="2"/>
        <v>0</v>
      </c>
    </row>
    <row r="94" spans="1:7" x14ac:dyDescent="0.2">
      <c r="A94" s="147"/>
      <c r="B94" s="147"/>
      <c r="C94" s="147"/>
      <c r="D94" s="148"/>
      <c r="E94" s="207"/>
      <c r="F94" s="207"/>
      <c r="G94" s="208">
        <f t="shared" si="2"/>
        <v>0</v>
      </c>
    </row>
    <row r="95" spans="1:7" x14ac:dyDescent="0.2">
      <c r="A95" s="323"/>
      <c r="B95" s="323"/>
      <c r="C95" s="323"/>
      <c r="D95" s="324"/>
      <c r="E95" s="325"/>
      <c r="F95" s="325"/>
      <c r="G95" s="326">
        <f t="shared" si="2"/>
        <v>0</v>
      </c>
    </row>
    <row r="96" spans="1:7" ht="6" customHeight="1" x14ac:dyDescent="0.2">
      <c r="D96" s="135"/>
      <c r="E96" s="216"/>
      <c r="F96" s="216"/>
      <c r="G96" s="217"/>
    </row>
    <row r="97" spans="1:7" ht="18" customHeight="1" x14ac:dyDescent="0.2">
      <c r="D97" s="149" t="s">
        <v>119</v>
      </c>
      <c r="E97" s="218">
        <f>SUM(E32:E95)</f>
        <v>0</v>
      </c>
      <c r="F97" s="218">
        <f>SUM(F32:F95)</f>
        <v>0</v>
      </c>
      <c r="G97" s="218">
        <f>SUM(G32:G95)</f>
        <v>0</v>
      </c>
    </row>
    <row r="98" spans="1:7" x14ac:dyDescent="0.2">
      <c r="D98" s="135"/>
      <c r="E98" s="213"/>
      <c r="F98" s="213"/>
      <c r="G98" s="155"/>
    </row>
    <row r="99" spans="1:7" x14ac:dyDescent="0.2">
      <c r="D99" s="135"/>
      <c r="E99" s="213"/>
    </row>
    <row r="100" spans="1:7" ht="17.25" customHeight="1" x14ac:dyDescent="0.2">
      <c r="C100" s="607" t="s">
        <v>123</v>
      </c>
      <c r="D100" s="135"/>
      <c r="E100" s="213"/>
    </row>
    <row r="101" spans="1:7" ht="17.25" customHeight="1" x14ac:dyDescent="0.2">
      <c r="C101" s="607"/>
      <c r="D101" s="135"/>
      <c r="E101" s="213"/>
      <c r="F101" s="213"/>
      <c r="G101" s="155"/>
    </row>
    <row r="102" spans="1:7" ht="17.25" customHeight="1" x14ac:dyDescent="0.2">
      <c r="A102" s="605" t="s">
        <v>124</v>
      </c>
      <c r="C102" s="607"/>
      <c r="D102" s="135"/>
      <c r="E102" s="213"/>
      <c r="F102" s="213"/>
      <c r="G102" s="155"/>
    </row>
    <row r="103" spans="1:7" ht="17.25" customHeight="1" x14ac:dyDescent="0.2">
      <c r="A103" s="606"/>
      <c r="D103" s="135"/>
      <c r="E103" s="213"/>
      <c r="F103" s="213"/>
      <c r="G103" s="155"/>
    </row>
    <row r="104" spans="1:7" x14ac:dyDescent="0.4">
      <c r="A104" s="150"/>
      <c r="C104" s="151"/>
      <c r="D104" s="135"/>
      <c r="E104" s="213"/>
      <c r="F104" s="213"/>
      <c r="G104" s="155"/>
    </row>
    <row r="105" spans="1:7" x14ac:dyDescent="0.2">
      <c r="D105" s="135"/>
      <c r="E105" s="213"/>
      <c r="F105" s="213"/>
      <c r="G105" s="155"/>
    </row>
    <row r="106" spans="1:7" ht="12.75" customHeight="1" x14ac:dyDescent="0.2">
      <c r="D106" s="135"/>
      <c r="E106" s="213"/>
      <c r="F106" s="213"/>
      <c r="G106" s="155"/>
    </row>
    <row r="107" spans="1:7" ht="60" customHeight="1" x14ac:dyDescent="0.2">
      <c r="A107" s="602" t="s">
        <v>289</v>
      </c>
      <c r="B107" s="602"/>
      <c r="C107" s="602"/>
      <c r="D107" s="602"/>
      <c r="E107" s="602"/>
      <c r="F107" s="602"/>
      <c r="G107" s="602"/>
    </row>
    <row r="108" spans="1:7" x14ac:dyDescent="0.2">
      <c r="D108" s="135"/>
      <c r="E108" s="213"/>
      <c r="F108" s="213"/>
      <c r="G108" s="155"/>
    </row>
    <row r="109" spans="1:7" x14ac:dyDescent="0.2">
      <c r="D109" s="135"/>
      <c r="E109" s="213"/>
      <c r="F109" s="213"/>
      <c r="G109" s="155"/>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sqref="A1:B1"/>
    </sheetView>
  </sheetViews>
  <sheetFormatPr baseColWidth="10" defaultColWidth="11.42578125" defaultRowHeight="19.5" x14ac:dyDescent="0.45"/>
  <cols>
    <col min="1" max="1" width="5.140625" style="4" customWidth="1"/>
    <col min="2" max="2" width="169.42578125" style="1" customWidth="1"/>
    <col min="3" max="3" width="13.85546875" style="1" bestFit="1" customWidth="1"/>
    <col min="4" max="16384" width="11.42578125" style="1"/>
  </cols>
  <sheetData>
    <row r="1" spans="1:2" ht="27" x14ac:dyDescent="0.6">
      <c r="A1" s="416" t="s">
        <v>184</v>
      </c>
      <c r="B1" s="416"/>
    </row>
    <row r="2" spans="1:2" ht="114.75" customHeight="1" x14ac:dyDescent="0.45">
      <c r="A2" s="417" t="s">
        <v>294</v>
      </c>
      <c r="B2" s="418"/>
    </row>
    <row r="3" spans="1:2" ht="20.25" x14ac:dyDescent="0.45">
      <c r="A3" s="415" t="s">
        <v>0</v>
      </c>
      <c r="B3" s="415"/>
    </row>
    <row r="4" spans="1:2" x14ac:dyDescent="0.45">
      <c r="A4" s="2">
        <v>1</v>
      </c>
      <c r="B4" s="5" t="s">
        <v>135</v>
      </c>
    </row>
    <row r="5" spans="1:2" ht="39" x14ac:dyDescent="0.45">
      <c r="A5" s="3">
        <v>2</v>
      </c>
      <c r="B5" s="5" t="s">
        <v>193</v>
      </c>
    </row>
    <row r="6" spans="1:2" x14ac:dyDescent="0.45">
      <c r="A6" s="3">
        <v>3</v>
      </c>
      <c r="B6" s="5" t="s">
        <v>194</v>
      </c>
    </row>
    <row r="7" spans="1:2" x14ac:dyDescent="0.45">
      <c r="A7" s="2">
        <v>4</v>
      </c>
      <c r="B7" s="5" t="s">
        <v>129</v>
      </c>
    </row>
    <row r="8" spans="1:2" ht="20.25" x14ac:dyDescent="0.45">
      <c r="A8" s="415" t="s">
        <v>1</v>
      </c>
      <c r="B8" s="415"/>
    </row>
    <row r="9" spans="1:2" x14ac:dyDescent="0.45">
      <c r="A9" s="2">
        <v>1</v>
      </c>
      <c r="B9" s="5" t="s">
        <v>125</v>
      </c>
    </row>
    <row r="10" spans="1:2" x14ac:dyDescent="0.45">
      <c r="A10" s="2">
        <v>2</v>
      </c>
      <c r="B10" s="5" t="s">
        <v>129</v>
      </c>
    </row>
    <row r="11" spans="1:2" ht="20.25" x14ac:dyDescent="0.45">
      <c r="A11" s="415" t="s">
        <v>2</v>
      </c>
      <c r="B11" s="415"/>
    </row>
    <row r="12" spans="1:2" x14ac:dyDescent="0.45">
      <c r="A12" s="2">
        <v>1</v>
      </c>
      <c r="B12" s="5" t="s">
        <v>127</v>
      </c>
    </row>
    <row r="13" spans="1:2" x14ac:dyDescent="0.45">
      <c r="A13" s="2">
        <v>2</v>
      </c>
      <c r="B13" s="5" t="s">
        <v>129</v>
      </c>
    </row>
    <row r="14" spans="1:2" ht="20.25" x14ac:dyDescent="0.45">
      <c r="A14" s="415" t="s">
        <v>3</v>
      </c>
      <c r="B14" s="415"/>
    </row>
    <row r="15" spans="1:2" x14ac:dyDescent="0.45">
      <c r="A15" s="2">
        <v>1</v>
      </c>
      <c r="B15" s="5" t="s">
        <v>185</v>
      </c>
    </row>
    <row r="16" spans="1:2" x14ac:dyDescent="0.45">
      <c r="A16" s="2">
        <v>2</v>
      </c>
      <c r="B16" s="5" t="s">
        <v>129</v>
      </c>
    </row>
    <row r="17" spans="1:2" ht="20.25" x14ac:dyDescent="0.45">
      <c r="A17" s="415" t="s">
        <v>179</v>
      </c>
      <c r="B17" s="415"/>
    </row>
    <row r="18" spans="1:2" x14ac:dyDescent="0.45">
      <c r="A18" s="2">
        <v>1</v>
      </c>
      <c r="B18" s="5" t="s">
        <v>186</v>
      </c>
    </row>
    <row r="19" spans="1:2" x14ac:dyDescent="0.45">
      <c r="A19" s="2">
        <v>2</v>
      </c>
      <c r="B19" s="6" t="s">
        <v>131</v>
      </c>
    </row>
    <row r="20" spans="1:2" x14ac:dyDescent="0.45">
      <c r="A20" s="2">
        <v>3</v>
      </c>
      <c r="B20" s="5" t="s">
        <v>129</v>
      </c>
    </row>
    <row r="21" spans="1:2" ht="39" x14ac:dyDescent="0.45">
      <c r="A21" s="3">
        <v>4</v>
      </c>
      <c r="B21" s="5" t="s">
        <v>126</v>
      </c>
    </row>
    <row r="22" spans="1:2" ht="20.25" x14ac:dyDescent="0.45">
      <c r="A22" s="415" t="s">
        <v>4</v>
      </c>
      <c r="B22" s="415"/>
    </row>
    <row r="23" spans="1:2" x14ac:dyDescent="0.45">
      <c r="A23" s="2">
        <v>1</v>
      </c>
      <c r="B23" s="5" t="s">
        <v>136</v>
      </c>
    </row>
    <row r="24" spans="1:2" x14ac:dyDescent="0.45">
      <c r="A24" s="2">
        <v>2</v>
      </c>
      <c r="B24" s="5" t="s">
        <v>128</v>
      </c>
    </row>
    <row r="25" spans="1:2" x14ac:dyDescent="0.45">
      <c r="A25" s="2">
        <v>3</v>
      </c>
      <c r="B25" s="5" t="s">
        <v>196</v>
      </c>
    </row>
    <row r="27" spans="1:2" x14ac:dyDescent="0.45">
      <c r="B27" s="252" t="s">
        <v>195</v>
      </c>
    </row>
    <row r="28" spans="1:2" x14ac:dyDescent="0.45">
      <c r="B28" s="253" t="s">
        <v>130</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heetViews>
  <sheetFormatPr baseColWidth="10" defaultColWidth="11.42578125" defaultRowHeight="17.25" x14ac:dyDescent="0.2"/>
  <cols>
    <col min="1" max="1" width="22.7109375" style="7" customWidth="1"/>
    <col min="2" max="4" width="35.7109375" style="7" customWidth="1"/>
    <col min="5" max="6" width="13.140625" style="155" customWidth="1"/>
    <col min="7" max="7" width="13.140625" style="213" customWidth="1"/>
    <col min="8" max="8" width="1.42578125" style="69" customWidth="1"/>
    <col min="9" max="9" width="30" style="69" bestFit="1" customWidth="1"/>
    <col min="10" max="10" width="13.85546875" style="69" bestFit="1" customWidth="1"/>
    <col min="11" max="16384" width="11.42578125" style="69"/>
  </cols>
  <sheetData>
    <row r="1" spans="1:7" s="131" customFormat="1" ht="18.75" customHeight="1" x14ac:dyDescent="0.2">
      <c r="A1" s="130" t="s">
        <v>37</v>
      </c>
      <c r="B1" s="130"/>
      <c r="C1" s="130"/>
      <c r="D1" s="130"/>
      <c r="E1" s="211"/>
      <c r="F1" s="211"/>
      <c r="G1" s="211"/>
    </row>
    <row r="2" spans="1:7" s="131" customFormat="1" ht="15.95" customHeight="1" x14ac:dyDescent="0.2">
      <c r="A2" s="130" t="s">
        <v>137</v>
      </c>
      <c r="B2" s="130"/>
      <c r="C2" s="130"/>
      <c r="D2" s="130"/>
      <c r="E2" s="211"/>
      <c r="F2" s="211"/>
      <c r="G2" s="211"/>
    </row>
    <row r="3" spans="1:7" s="131" customFormat="1" ht="15.95" customHeight="1" x14ac:dyDescent="0.2">
      <c r="A3" s="132" t="s">
        <v>105</v>
      </c>
      <c r="B3" s="133"/>
      <c r="C3" s="133"/>
      <c r="D3" s="134"/>
      <c r="E3" s="212"/>
      <c r="F3" s="212"/>
      <c r="G3" s="212"/>
    </row>
    <row r="4" spans="1:7" s="131" customFormat="1" ht="15.95" customHeight="1" x14ac:dyDescent="0.2">
      <c r="A4" s="134" t="s">
        <v>39</v>
      </c>
      <c r="B4" s="134"/>
      <c r="C4" s="134"/>
      <c r="D4" s="134"/>
      <c r="E4" s="212"/>
      <c r="F4" s="212"/>
      <c r="G4" s="212"/>
    </row>
    <row r="5" spans="1:7" s="7" customFormat="1" ht="15.95" customHeight="1" x14ac:dyDescent="0.2">
      <c r="A5" s="130" t="s">
        <v>139</v>
      </c>
      <c r="B5" s="134"/>
      <c r="C5" s="134"/>
      <c r="D5" s="134"/>
      <c r="E5" s="212"/>
      <c r="F5" s="212"/>
      <c r="G5" s="212"/>
    </row>
    <row r="6" spans="1:7" s="7" customFormat="1" ht="6" customHeight="1" x14ac:dyDescent="0.2">
      <c r="A6" s="10"/>
      <c r="E6" s="155"/>
      <c r="F6" s="155"/>
      <c r="G6" s="213"/>
    </row>
    <row r="7" spans="1:7" s="7" customFormat="1" ht="21.75" customHeight="1" x14ac:dyDescent="0.2">
      <c r="A7" s="136" t="s">
        <v>61</v>
      </c>
      <c r="B7" s="596" t="str">
        <f>VLOOKUP('Hoja de trabajo'!$A$2,Hoja1!$B$1:$C$44,2,FALSE)</f>
        <v>Elegir Institución en Hoja de trabajo</v>
      </c>
      <c r="C7" s="597"/>
      <c r="D7" s="597"/>
      <c r="E7" s="597"/>
      <c r="F7" s="597"/>
      <c r="G7" s="598"/>
    </row>
    <row r="8" spans="1:7" s="7" customFormat="1" ht="6" customHeight="1" x14ac:dyDescent="0.2">
      <c r="A8" s="10"/>
      <c r="E8" s="155"/>
      <c r="F8" s="155"/>
      <c r="G8" s="213"/>
    </row>
    <row r="9" spans="1:7" s="7" customFormat="1" ht="18" customHeight="1" x14ac:dyDescent="0.2">
      <c r="A9" s="608" t="s">
        <v>106</v>
      </c>
      <c r="B9" s="608"/>
      <c r="C9" s="608"/>
      <c r="D9" s="608"/>
      <c r="E9" s="155"/>
      <c r="F9" s="155"/>
      <c r="G9" s="213"/>
    </row>
    <row r="10" spans="1:7" s="7" customFormat="1" ht="18" customHeight="1" x14ac:dyDescent="0.2">
      <c r="A10" s="608"/>
      <c r="B10" s="608"/>
      <c r="C10" s="608"/>
      <c r="D10" s="608"/>
      <c r="E10" s="155"/>
      <c r="F10" s="155"/>
      <c r="G10" s="213"/>
    </row>
    <row r="11" spans="1:7" s="7" customFormat="1" ht="18" customHeight="1" x14ac:dyDescent="0.2">
      <c r="A11" s="604" t="s">
        <v>107</v>
      </c>
      <c r="B11" s="603" t="s">
        <v>108</v>
      </c>
      <c r="C11" s="603"/>
      <c r="D11" s="603"/>
      <c r="E11" s="155"/>
      <c r="F11" s="155"/>
      <c r="G11" s="213"/>
    </row>
    <row r="12" spans="1:7" s="7" customFormat="1" ht="18" customHeight="1" x14ac:dyDescent="0.2">
      <c r="A12" s="604"/>
      <c r="B12" s="138" t="s">
        <v>109</v>
      </c>
      <c r="C12" s="137" t="s">
        <v>110</v>
      </c>
      <c r="D12" s="137" t="s">
        <v>111</v>
      </c>
      <c r="E12" s="155"/>
      <c r="F12" s="155"/>
      <c r="G12" s="213"/>
    </row>
    <row r="13" spans="1:7" s="7" customFormat="1" ht="6" customHeight="1" x14ac:dyDescent="0.2">
      <c r="A13" s="139"/>
      <c r="B13" s="140"/>
      <c r="C13" s="140"/>
      <c r="D13" s="141"/>
      <c r="E13" s="155"/>
      <c r="F13" s="155"/>
      <c r="G13" s="213"/>
    </row>
    <row r="14" spans="1:7" s="7" customFormat="1" ht="18" customHeight="1" x14ac:dyDescent="0.2">
      <c r="A14" s="142" t="s">
        <v>112</v>
      </c>
      <c r="B14" s="207"/>
      <c r="C14" s="207"/>
      <c r="D14" s="208">
        <f t="shared" ref="D14:D24" si="0">B14+C14</f>
        <v>0</v>
      </c>
      <c r="E14" s="155"/>
      <c r="F14" s="155"/>
      <c r="G14" s="213"/>
    </row>
    <row r="15" spans="1:7" s="7" customFormat="1" ht="18" customHeight="1" x14ac:dyDescent="0.2">
      <c r="A15" s="142" t="s">
        <v>113</v>
      </c>
      <c r="B15" s="207"/>
      <c r="C15" s="207"/>
      <c r="D15" s="208">
        <f t="shared" si="0"/>
        <v>0</v>
      </c>
      <c r="E15" s="155"/>
      <c r="F15" s="155"/>
      <c r="G15" s="213"/>
    </row>
    <row r="16" spans="1:7" s="7" customFormat="1" ht="18" customHeight="1" x14ac:dyDescent="0.2">
      <c r="A16" s="142" t="s">
        <v>114</v>
      </c>
      <c r="B16" s="207"/>
      <c r="C16" s="207"/>
      <c r="D16" s="208">
        <f t="shared" si="0"/>
        <v>0</v>
      </c>
      <c r="E16" s="155"/>
      <c r="F16" s="155"/>
      <c r="G16" s="213"/>
    </row>
    <row r="17" spans="1:7" s="7" customFormat="1" ht="18" customHeight="1" x14ac:dyDescent="0.2">
      <c r="A17" s="142" t="s">
        <v>115</v>
      </c>
      <c r="B17" s="207"/>
      <c r="C17" s="207"/>
      <c r="D17" s="208">
        <f t="shared" si="0"/>
        <v>0</v>
      </c>
      <c r="E17" s="155"/>
      <c r="F17" s="155"/>
      <c r="G17" s="213"/>
    </row>
    <row r="18" spans="1:7" s="7" customFormat="1" ht="18" customHeight="1" x14ac:dyDescent="0.2">
      <c r="A18" s="142" t="s">
        <v>116</v>
      </c>
      <c r="B18" s="207"/>
      <c r="C18" s="207"/>
      <c r="D18" s="208">
        <f t="shared" si="0"/>
        <v>0</v>
      </c>
      <c r="E18" s="155"/>
      <c r="F18" s="155"/>
      <c r="G18" s="213"/>
    </row>
    <row r="19" spans="1:7" s="7" customFormat="1" ht="18" customHeight="1" x14ac:dyDescent="0.2">
      <c r="A19" s="142" t="s">
        <v>117</v>
      </c>
      <c r="B19" s="207"/>
      <c r="C19" s="207"/>
      <c r="D19" s="208">
        <f t="shared" si="0"/>
        <v>0</v>
      </c>
      <c r="E19" s="155"/>
      <c r="F19" s="155"/>
      <c r="G19" s="213"/>
    </row>
    <row r="20" spans="1:7" s="7" customFormat="1" ht="18" customHeight="1" x14ac:dyDescent="0.2">
      <c r="A20" s="142" t="s">
        <v>79</v>
      </c>
      <c r="B20" s="207"/>
      <c r="C20" s="207"/>
      <c r="D20" s="208">
        <f t="shared" si="0"/>
        <v>0</v>
      </c>
      <c r="E20" s="155"/>
      <c r="F20" s="155"/>
      <c r="G20" s="213"/>
    </row>
    <row r="21" spans="1:7" s="7" customFormat="1" ht="18" customHeight="1" x14ac:dyDescent="0.2">
      <c r="A21" s="142" t="s">
        <v>118</v>
      </c>
      <c r="B21" s="207"/>
      <c r="C21" s="207"/>
      <c r="D21" s="208">
        <f t="shared" si="0"/>
        <v>0</v>
      </c>
      <c r="E21" s="155"/>
      <c r="F21" s="155"/>
      <c r="G21" s="213"/>
    </row>
    <row r="22" spans="1:7" s="7" customFormat="1" ht="18" customHeight="1" x14ac:dyDescent="0.2">
      <c r="A22" s="142" t="s">
        <v>118</v>
      </c>
      <c r="B22" s="207"/>
      <c r="C22" s="207"/>
      <c r="D22" s="208">
        <f t="shared" si="0"/>
        <v>0</v>
      </c>
      <c r="E22" s="155"/>
      <c r="F22" s="155"/>
      <c r="G22" s="213"/>
    </row>
    <row r="23" spans="1:7" s="7" customFormat="1" ht="18" customHeight="1" x14ac:dyDescent="0.2">
      <c r="A23" s="142" t="s">
        <v>118</v>
      </c>
      <c r="B23" s="207"/>
      <c r="C23" s="207"/>
      <c r="D23" s="208">
        <f t="shared" si="0"/>
        <v>0</v>
      </c>
      <c r="E23" s="155"/>
      <c r="F23" s="155"/>
      <c r="G23" s="213"/>
    </row>
    <row r="24" spans="1:7" s="7" customFormat="1" ht="18" customHeight="1" x14ac:dyDescent="0.2">
      <c r="A24" s="142"/>
      <c r="B24" s="207"/>
      <c r="C24" s="207"/>
      <c r="D24" s="208">
        <f t="shared" si="0"/>
        <v>0</v>
      </c>
      <c r="E24" s="155"/>
      <c r="F24" s="155"/>
      <c r="G24" s="213"/>
    </row>
    <row r="25" spans="1:7" s="7" customFormat="1" ht="6" customHeight="1" x14ac:dyDescent="0.2">
      <c r="A25" s="139"/>
      <c r="B25" s="209"/>
      <c r="C25" s="209"/>
      <c r="D25" s="210"/>
      <c r="E25" s="155"/>
      <c r="F25" s="155"/>
      <c r="G25" s="213"/>
    </row>
    <row r="26" spans="1:7" s="7" customFormat="1" ht="18" customHeight="1" x14ac:dyDescent="0.2">
      <c r="A26" s="143" t="s">
        <v>119</v>
      </c>
      <c r="B26" s="208">
        <f>SUM(B14:B24)</f>
        <v>0</v>
      </c>
      <c r="C26" s="208">
        <f>SUM(C14:C24)</f>
        <v>0</v>
      </c>
      <c r="D26" s="208">
        <f>SUM(D14:D24)</f>
        <v>0</v>
      </c>
    </row>
    <row r="27" spans="1:7" s="7" customFormat="1" ht="6" customHeight="1" x14ac:dyDescent="0.2">
      <c r="A27" s="10"/>
      <c r="E27" s="155"/>
      <c r="F27" s="155"/>
      <c r="G27" s="213"/>
    </row>
    <row r="28" spans="1:7" s="7" customFormat="1" ht="6" customHeight="1" x14ac:dyDescent="0.2">
      <c r="A28" s="10"/>
      <c r="E28" s="155"/>
      <c r="F28" s="155"/>
      <c r="G28" s="213"/>
    </row>
    <row r="29" spans="1:7" s="7" customFormat="1" ht="21.75" customHeight="1" x14ac:dyDescent="0.2">
      <c r="A29" s="10"/>
      <c r="E29" s="599" t="s">
        <v>108</v>
      </c>
      <c r="F29" s="600"/>
      <c r="G29" s="601"/>
    </row>
    <row r="30" spans="1:7" s="135" customFormat="1" ht="27" x14ac:dyDescent="0.2">
      <c r="A30" s="327" t="s">
        <v>107</v>
      </c>
      <c r="B30" s="327" t="s">
        <v>120</v>
      </c>
      <c r="C30" s="327" t="s">
        <v>121</v>
      </c>
      <c r="D30" s="328" t="s">
        <v>122</v>
      </c>
      <c r="E30" s="322" t="s">
        <v>109</v>
      </c>
      <c r="F30" s="322" t="s">
        <v>110</v>
      </c>
      <c r="G30" s="322" t="s">
        <v>111</v>
      </c>
    </row>
    <row r="31" spans="1:7" ht="6" customHeight="1" x14ac:dyDescent="0.2">
      <c r="A31" s="144"/>
      <c r="B31" s="144"/>
      <c r="C31" s="144"/>
      <c r="D31" s="145"/>
      <c r="E31" s="214"/>
      <c r="F31" s="214"/>
      <c r="G31" s="215"/>
    </row>
    <row r="32" spans="1:7" x14ac:dyDescent="0.2">
      <c r="A32" s="146"/>
      <c r="B32" s="147"/>
      <c r="C32" s="147"/>
      <c r="D32" s="148"/>
      <c r="E32" s="207"/>
      <c r="F32" s="207"/>
      <c r="G32" s="208">
        <f t="shared" ref="G32:G95" si="1">E32+F32</f>
        <v>0</v>
      </c>
    </row>
    <row r="33" spans="1:7" x14ac:dyDescent="0.2">
      <c r="A33" s="147"/>
      <c r="B33" s="147"/>
      <c r="C33" s="147"/>
      <c r="D33" s="148"/>
      <c r="E33" s="207"/>
      <c r="F33" s="207"/>
      <c r="G33" s="208">
        <f t="shared" si="1"/>
        <v>0</v>
      </c>
    </row>
    <row r="34" spans="1:7" x14ac:dyDescent="0.2">
      <c r="A34" s="147"/>
      <c r="B34" s="147"/>
      <c r="C34" s="147"/>
      <c r="D34" s="148"/>
      <c r="E34" s="207"/>
      <c r="F34" s="207"/>
      <c r="G34" s="208">
        <f t="shared" si="1"/>
        <v>0</v>
      </c>
    </row>
    <row r="35" spans="1:7" x14ac:dyDescent="0.2">
      <c r="A35" s="147"/>
      <c r="B35" s="147"/>
      <c r="C35" s="147"/>
      <c r="D35" s="148"/>
      <c r="E35" s="207"/>
      <c r="F35" s="207"/>
      <c r="G35" s="208">
        <f t="shared" si="1"/>
        <v>0</v>
      </c>
    </row>
    <row r="36" spans="1:7" x14ac:dyDescent="0.2">
      <c r="A36" s="147"/>
      <c r="B36" s="147"/>
      <c r="C36" s="147"/>
      <c r="D36" s="148"/>
      <c r="E36" s="207"/>
      <c r="F36" s="207"/>
      <c r="G36" s="208">
        <f t="shared" si="1"/>
        <v>0</v>
      </c>
    </row>
    <row r="37" spans="1:7" x14ac:dyDescent="0.2">
      <c r="A37" s="147"/>
      <c r="B37" s="147"/>
      <c r="C37" s="147"/>
      <c r="D37" s="148"/>
      <c r="E37" s="207"/>
      <c r="F37" s="207"/>
      <c r="G37" s="208">
        <f t="shared" si="1"/>
        <v>0</v>
      </c>
    </row>
    <row r="38" spans="1:7" x14ac:dyDescent="0.2">
      <c r="A38" s="147"/>
      <c r="B38" s="147"/>
      <c r="C38" s="147"/>
      <c r="D38" s="148"/>
      <c r="E38" s="207"/>
      <c r="F38" s="207"/>
      <c r="G38" s="208">
        <f t="shared" si="1"/>
        <v>0</v>
      </c>
    </row>
    <row r="39" spans="1:7" x14ac:dyDescent="0.2">
      <c r="A39" s="147"/>
      <c r="B39" s="147"/>
      <c r="C39" s="147"/>
      <c r="D39" s="148"/>
      <c r="E39" s="207"/>
      <c r="F39" s="207"/>
      <c r="G39" s="208">
        <f t="shared" si="1"/>
        <v>0</v>
      </c>
    </row>
    <row r="40" spans="1:7" x14ac:dyDescent="0.2">
      <c r="A40" s="147"/>
      <c r="B40" s="147"/>
      <c r="C40" s="147"/>
      <c r="D40" s="148"/>
      <c r="E40" s="207"/>
      <c r="F40" s="207"/>
      <c r="G40" s="208">
        <f t="shared" si="1"/>
        <v>0</v>
      </c>
    </row>
    <row r="41" spans="1:7" x14ac:dyDescent="0.2">
      <c r="A41" s="147"/>
      <c r="B41" s="147"/>
      <c r="C41" s="147"/>
      <c r="D41" s="148"/>
      <c r="E41" s="207"/>
      <c r="F41" s="207"/>
      <c r="G41" s="208">
        <f t="shared" si="1"/>
        <v>0</v>
      </c>
    </row>
    <row r="42" spans="1:7" x14ac:dyDescent="0.2">
      <c r="A42" s="147"/>
      <c r="B42" s="147"/>
      <c r="C42" s="147"/>
      <c r="D42" s="148"/>
      <c r="E42" s="207"/>
      <c r="F42" s="207"/>
      <c r="G42" s="208">
        <f t="shared" si="1"/>
        <v>0</v>
      </c>
    </row>
    <row r="43" spans="1:7" x14ac:dyDescent="0.2">
      <c r="A43" s="147"/>
      <c r="B43" s="147"/>
      <c r="C43" s="147"/>
      <c r="D43" s="148"/>
      <c r="E43" s="207"/>
      <c r="F43" s="207"/>
      <c r="G43" s="208">
        <f t="shared" si="1"/>
        <v>0</v>
      </c>
    </row>
    <row r="44" spans="1:7" x14ac:dyDescent="0.2">
      <c r="A44" s="147"/>
      <c r="B44" s="147"/>
      <c r="C44" s="147"/>
      <c r="D44" s="148"/>
      <c r="E44" s="207"/>
      <c r="F44" s="207"/>
      <c r="G44" s="208">
        <f t="shared" si="1"/>
        <v>0</v>
      </c>
    </row>
    <row r="45" spans="1:7" x14ac:dyDescent="0.2">
      <c r="A45" s="147"/>
      <c r="B45" s="147"/>
      <c r="C45" s="147"/>
      <c r="D45" s="148"/>
      <c r="E45" s="207"/>
      <c r="F45" s="207"/>
      <c r="G45" s="208">
        <f t="shared" si="1"/>
        <v>0</v>
      </c>
    </row>
    <row r="46" spans="1:7" x14ac:dyDescent="0.2">
      <c r="A46" s="147"/>
      <c r="B46" s="147"/>
      <c r="C46" s="147"/>
      <c r="D46" s="148"/>
      <c r="E46" s="207"/>
      <c r="F46" s="207"/>
      <c r="G46" s="208">
        <f t="shared" si="1"/>
        <v>0</v>
      </c>
    </row>
    <row r="47" spans="1:7" x14ac:dyDescent="0.2">
      <c r="A47" s="147"/>
      <c r="B47" s="147"/>
      <c r="C47" s="147"/>
      <c r="D47" s="148"/>
      <c r="E47" s="207"/>
      <c r="F47" s="207"/>
      <c r="G47" s="208">
        <f t="shared" si="1"/>
        <v>0</v>
      </c>
    </row>
    <row r="48" spans="1:7" x14ac:dyDescent="0.2">
      <c r="A48" s="147"/>
      <c r="B48" s="147"/>
      <c r="C48" s="147"/>
      <c r="D48" s="148"/>
      <c r="E48" s="207"/>
      <c r="F48" s="207"/>
      <c r="G48" s="208">
        <f t="shared" si="1"/>
        <v>0</v>
      </c>
    </row>
    <row r="49" spans="1:7" x14ac:dyDescent="0.2">
      <c r="A49" s="147"/>
      <c r="B49" s="147"/>
      <c r="C49" s="147"/>
      <c r="D49" s="148"/>
      <c r="E49" s="207"/>
      <c r="F49" s="207"/>
      <c r="G49" s="208">
        <f t="shared" si="1"/>
        <v>0</v>
      </c>
    </row>
    <row r="50" spans="1:7" x14ac:dyDescent="0.2">
      <c r="A50" s="147"/>
      <c r="B50" s="147"/>
      <c r="C50" s="147"/>
      <c r="D50" s="148"/>
      <c r="E50" s="207"/>
      <c r="F50" s="207"/>
      <c r="G50" s="208">
        <f t="shared" si="1"/>
        <v>0</v>
      </c>
    </row>
    <row r="51" spans="1:7" x14ac:dyDescent="0.2">
      <c r="A51" s="147"/>
      <c r="B51" s="147"/>
      <c r="C51" s="147"/>
      <c r="D51" s="148"/>
      <c r="E51" s="207"/>
      <c r="F51" s="207"/>
      <c r="G51" s="208">
        <f t="shared" si="1"/>
        <v>0</v>
      </c>
    </row>
    <row r="52" spans="1:7" x14ac:dyDescent="0.2">
      <c r="A52" s="147"/>
      <c r="B52" s="147"/>
      <c r="C52" s="147"/>
      <c r="D52" s="148"/>
      <c r="E52" s="207"/>
      <c r="F52" s="207"/>
      <c r="G52" s="208">
        <f t="shared" si="1"/>
        <v>0</v>
      </c>
    </row>
    <row r="53" spans="1:7" x14ac:dyDescent="0.2">
      <c r="A53" s="147"/>
      <c r="B53" s="147"/>
      <c r="C53" s="147"/>
      <c r="D53" s="148"/>
      <c r="E53" s="207"/>
      <c r="F53" s="207"/>
      <c r="G53" s="208">
        <f t="shared" si="1"/>
        <v>0</v>
      </c>
    </row>
    <row r="54" spans="1:7" x14ac:dyDescent="0.2">
      <c r="A54" s="147"/>
      <c r="B54" s="147"/>
      <c r="C54" s="147"/>
      <c r="D54" s="148"/>
      <c r="E54" s="207"/>
      <c r="F54" s="207"/>
      <c r="G54" s="208">
        <f t="shared" si="1"/>
        <v>0</v>
      </c>
    </row>
    <row r="55" spans="1:7" x14ac:dyDescent="0.2">
      <c r="A55" s="147"/>
      <c r="B55" s="147"/>
      <c r="C55" s="147"/>
      <c r="D55" s="148"/>
      <c r="E55" s="207"/>
      <c r="F55" s="207"/>
      <c r="G55" s="208">
        <f t="shared" si="1"/>
        <v>0</v>
      </c>
    </row>
    <row r="56" spans="1:7" x14ac:dyDescent="0.2">
      <c r="A56" s="147"/>
      <c r="B56" s="147"/>
      <c r="C56" s="147"/>
      <c r="D56" s="148"/>
      <c r="E56" s="207"/>
      <c r="F56" s="207"/>
      <c r="G56" s="208">
        <f t="shared" si="1"/>
        <v>0</v>
      </c>
    </row>
    <row r="57" spans="1:7" x14ac:dyDescent="0.2">
      <c r="A57" s="147"/>
      <c r="B57" s="147"/>
      <c r="C57" s="147"/>
      <c r="D57" s="148"/>
      <c r="E57" s="207"/>
      <c r="F57" s="207"/>
      <c r="G57" s="208">
        <f t="shared" si="1"/>
        <v>0</v>
      </c>
    </row>
    <row r="58" spans="1:7" x14ac:dyDescent="0.2">
      <c r="A58" s="147"/>
      <c r="B58" s="147"/>
      <c r="C58" s="147"/>
      <c r="D58" s="148"/>
      <c r="E58" s="207"/>
      <c r="F58" s="207"/>
      <c r="G58" s="208">
        <f t="shared" si="1"/>
        <v>0</v>
      </c>
    </row>
    <row r="59" spans="1:7" x14ac:dyDescent="0.2">
      <c r="A59" s="147"/>
      <c r="B59" s="147"/>
      <c r="C59" s="147"/>
      <c r="D59" s="148"/>
      <c r="E59" s="207"/>
      <c r="F59" s="207"/>
      <c r="G59" s="208">
        <f t="shared" si="1"/>
        <v>0</v>
      </c>
    </row>
    <row r="60" spans="1:7" x14ac:dyDescent="0.2">
      <c r="A60" s="147"/>
      <c r="B60" s="147"/>
      <c r="C60" s="147"/>
      <c r="D60" s="148"/>
      <c r="E60" s="207"/>
      <c r="F60" s="207"/>
      <c r="G60" s="208">
        <f t="shared" si="1"/>
        <v>0</v>
      </c>
    </row>
    <row r="61" spans="1:7" x14ac:dyDescent="0.2">
      <c r="A61" s="147"/>
      <c r="B61" s="147"/>
      <c r="C61" s="147"/>
      <c r="D61" s="148"/>
      <c r="E61" s="207"/>
      <c r="F61" s="207"/>
      <c r="G61" s="208">
        <f t="shared" si="1"/>
        <v>0</v>
      </c>
    </row>
    <row r="62" spans="1:7" x14ac:dyDescent="0.2">
      <c r="A62" s="147"/>
      <c r="B62" s="147"/>
      <c r="C62" s="147"/>
      <c r="D62" s="148"/>
      <c r="E62" s="207"/>
      <c r="F62" s="207"/>
      <c r="G62" s="208">
        <f t="shared" si="1"/>
        <v>0</v>
      </c>
    </row>
    <row r="63" spans="1:7" x14ac:dyDescent="0.2">
      <c r="A63" s="147"/>
      <c r="B63" s="147"/>
      <c r="C63" s="147"/>
      <c r="D63" s="148"/>
      <c r="E63" s="207"/>
      <c r="F63" s="207"/>
      <c r="G63" s="208">
        <f t="shared" si="1"/>
        <v>0</v>
      </c>
    </row>
    <row r="64" spans="1:7" x14ac:dyDescent="0.2">
      <c r="A64" s="147"/>
      <c r="B64" s="147"/>
      <c r="C64" s="147"/>
      <c r="D64" s="148"/>
      <c r="E64" s="207"/>
      <c r="F64" s="207"/>
      <c r="G64" s="208">
        <f t="shared" si="1"/>
        <v>0</v>
      </c>
    </row>
    <row r="65" spans="1:7" x14ac:dyDescent="0.2">
      <c r="A65" s="147"/>
      <c r="B65" s="147"/>
      <c r="C65" s="147"/>
      <c r="D65" s="148"/>
      <c r="E65" s="207"/>
      <c r="F65" s="207"/>
      <c r="G65" s="208">
        <f t="shared" si="1"/>
        <v>0</v>
      </c>
    </row>
    <row r="66" spans="1:7" x14ac:dyDescent="0.2">
      <c r="A66" s="147"/>
      <c r="B66" s="147"/>
      <c r="C66" s="147"/>
      <c r="D66" s="148"/>
      <c r="E66" s="207"/>
      <c r="F66" s="207"/>
      <c r="G66" s="208">
        <f t="shared" si="1"/>
        <v>0</v>
      </c>
    </row>
    <row r="67" spans="1:7" x14ac:dyDescent="0.2">
      <c r="A67" s="147"/>
      <c r="B67" s="147"/>
      <c r="C67" s="147"/>
      <c r="D67" s="148"/>
      <c r="E67" s="207"/>
      <c r="F67" s="207"/>
      <c r="G67" s="208">
        <f t="shared" si="1"/>
        <v>0</v>
      </c>
    </row>
    <row r="68" spans="1:7" x14ac:dyDescent="0.2">
      <c r="A68" s="147"/>
      <c r="B68" s="147"/>
      <c r="C68" s="147"/>
      <c r="D68" s="148"/>
      <c r="E68" s="207"/>
      <c r="F68" s="207"/>
      <c r="G68" s="208">
        <f t="shared" si="1"/>
        <v>0</v>
      </c>
    </row>
    <row r="69" spans="1:7" x14ac:dyDescent="0.2">
      <c r="A69" s="147"/>
      <c r="B69" s="147"/>
      <c r="C69" s="147"/>
      <c r="D69" s="148"/>
      <c r="E69" s="207"/>
      <c r="F69" s="207"/>
      <c r="G69" s="208">
        <f t="shared" si="1"/>
        <v>0</v>
      </c>
    </row>
    <row r="70" spans="1:7" x14ac:dyDescent="0.2">
      <c r="A70" s="147"/>
      <c r="B70" s="147"/>
      <c r="C70" s="147"/>
      <c r="D70" s="148"/>
      <c r="E70" s="207"/>
      <c r="F70" s="207"/>
      <c r="G70" s="208">
        <f t="shared" si="1"/>
        <v>0</v>
      </c>
    </row>
    <row r="71" spans="1:7" x14ac:dyDescent="0.2">
      <c r="A71" s="147"/>
      <c r="B71" s="147"/>
      <c r="C71" s="147"/>
      <c r="D71" s="148"/>
      <c r="E71" s="207"/>
      <c r="F71" s="207"/>
      <c r="G71" s="208">
        <f t="shared" si="1"/>
        <v>0</v>
      </c>
    </row>
    <row r="72" spans="1:7" x14ac:dyDescent="0.2">
      <c r="A72" s="147"/>
      <c r="B72" s="147"/>
      <c r="C72" s="147"/>
      <c r="D72" s="148"/>
      <c r="E72" s="207"/>
      <c r="F72" s="207"/>
      <c r="G72" s="208">
        <f t="shared" si="1"/>
        <v>0</v>
      </c>
    </row>
    <row r="73" spans="1:7" x14ac:dyDescent="0.2">
      <c r="A73" s="147"/>
      <c r="B73" s="147"/>
      <c r="C73" s="147"/>
      <c r="D73" s="148"/>
      <c r="E73" s="207"/>
      <c r="F73" s="207"/>
      <c r="G73" s="208">
        <f t="shared" si="1"/>
        <v>0</v>
      </c>
    </row>
    <row r="74" spans="1:7" x14ac:dyDescent="0.2">
      <c r="A74" s="147"/>
      <c r="B74" s="147"/>
      <c r="C74" s="147"/>
      <c r="D74" s="148"/>
      <c r="E74" s="207"/>
      <c r="F74" s="207"/>
      <c r="G74" s="208">
        <f t="shared" si="1"/>
        <v>0</v>
      </c>
    </row>
    <row r="75" spans="1:7" x14ac:dyDescent="0.2">
      <c r="A75" s="147"/>
      <c r="B75" s="147"/>
      <c r="C75" s="147"/>
      <c r="D75" s="148"/>
      <c r="E75" s="207"/>
      <c r="F75" s="207"/>
      <c r="G75" s="208">
        <f t="shared" si="1"/>
        <v>0</v>
      </c>
    </row>
    <row r="76" spans="1:7" x14ac:dyDescent="0.2">
      <c r="A76" s="147"/>
      <c r="B76" s="147"/>
      <c r="C76" s="147"/>
      <c r="D76" s="148"/>
      <c r="E76" s="207"/>
      <c r="F76" s="207"/>
      <c r="G76" s="208">
        <f t="shared" si="1"/>
        <v>0</v>
      </c>
    </row>
    <row r="77" spans="1:7" x14ac:dyDescent="0.2">
      <c r="A77" s="147"/>
      <c r="B77" s="147"/>
      <c r="C77" s="147"/>
      <c r="D77" s="148"/>
      <c r="E77" s="207"/>
      <c r="F77" s="207"/>
      <c r="G77" s="208">
        <f t="shared" si="1"/>
        <v>0</v>
      </c>
    </row>
    <row r="78" spans="1:7" x14ac:dyDescent="0.2">
      <c r="A78" s="147"/>
      <c r="B78" s="147"/>
      <c r="C78" s="147"/>
      <c r="D78" s="148"/>
      <c r="E78" s="207"/>
      <c r="F78" s="207"/>
      <c r="G78" s="208">
        <f t="shared" si="1"/>
        <v>0</v>
      </c>
    </row>
    <row r="79" spans="1:7" x14ac:dyDescent="0.2">
      <c r="A79" s="147"/>
      <c r="B79" s="147"/>
      <c r="C79" s="147"/>
      <c r="D79" s="148"/>
      <c r="E79" s="207"/>
      <c r="F79" s="207"/>
      <c r="G79" s="208">
        <f t="shared" si="1"/>
        <v>0</v>
      </c>
    </row>
    <row r="80" spans="1:7" x14ac:dyDescent="0.2">
      <c r="A80" s="147"/>
      <c r="B80" s="147"/>
      <c r="C80" s="147"/>
      <c r="D80" s="148"/>
      <c r="E80" s="207"/>
      <c r="F80" s="207"/>
      <c r="G80" s="208">
        <f t="shared" si="1"/>
        <v>0</v>
      </c>
    </row>
    <row r="81" spans="1:7" x14ac:dyDescent="0.2">
      <c r="A81" s="147"/>
      <c r="B81" s="147"/>
      <c r="C81" s="147"/>
      <c r="D81" s="148"/>
      <c r="E81" s="207"/>
      <c r="F81" s="207"/>
      <c r="G81" s="208">
        <f t="shared" si="1"/>
        <v>0</v>
      </c>
    </row>
    <row r="82" spans="1:7" x14ac:dyDescent="0.2">
      <c r="A82" s="147"/>
      <c r="B82" s="147"/>
      <c r="C82" s="147"/>
      <c r="D82" s="148"/>
      <c r="E82" s="207"/>
      <c r="F82" s="207"/>
      <c r="G82" s="208">
        <f t="shared" si="1"/>
        <v>0</v>
      </c>
    </row>
    <row r="83" spans="1:7" x14ac:dyDescent="0.2">
      <c r="A83" s="147"/>
      <c r="B83" s="147"/>
      <c r="C83" s="147"/>
      <c r="D83" s="148"/>
      <c r="E83" s="207"/>
      <c r="F83" s="207"/>
      <c r="G83" s="208">
        <f t="shared" si="1"/>
        <v>0</v>
      </c>
    </row>
    <row r="84" spans="1:7" x14ac:dyDescent="0.2">
      <c r="A84" s="147"/>
      <c r="B84" s="147"/>
      <c r="C84" s="147"/>
      <c r="D84" s="148"/>
      <c r="E84" s="207"/>
      <c r="F84" s="207"/>
      <c r="G84" s="208">
        <f t="shared" si="1"/>
        <v>0</v>
      </c>
    </row>
    <row r="85" spans="1:7" x14ac:dyDescent="0.2">
      <c r="A85" s="147"/>
      <c r="B85" s="147"/>
      <c r="C85" s="147"/>
      <c r="D85" s="148"/>
      <c r="E85" s="207"/>
      <c r="F85" s="207"/>
      <c r="G85" s="208">
        <f t="shared" si="1"/>
        <v>0</v>
      </c>
    </row>
    <row r="86" spans="1:7" x14ac:dyDescent="0.2">
      <c r="A86" s="147"/>
      <c r="B86" s="147"/>
      <c r="C86" s="147"/>
      <c r="D86" s="148"/>
      <c r="E86" s="207"/>
      <c r="F86" s="207"/>
      <c r="G86" s="208">
        <f t="shared" si="1"/>
        <v>0</v>
      </c>
    </row>
    <row r="87" spans="1:7" x14ac:dyDescent="0.2">
      <c r="A87" s="147"/>
      <c r="B87" s="147"/>
      <c r="C87" s="147"/>
      <c r="D87" s="148"/>
      <c r="E87" s="207"/>
      <c r="F87" s="207"/>
      <c r="G87" s="208">
        <f t="shared" si="1"/>
        <v>0</v>
      </c>
    </row>
    <row r="88" spans="1:7" x14ac:dyDescent="0.2">
      <c r="A88" s="147"/>
      <c r="B88" s="147"/>
      <c r="C88" s="147"/>
      <c r="D88" s="148"/>
      <c r="E88" s="207"/>
      <c r="F88" s="207"/>
      <c r="G88" s="208">
        <f t="shared" si="1"/>
        <v>0</v>
      </c>
    </row>
    <row r="89" spans="1:7" x14ac:dyDescent="0.2">
      <c r="A89" s="147"/>
      <c r="B89" s="147"/>
      <c r="C89" s="147"/>
      <c r="D89" s="148"/>
      <c r="E89" s="207"/>
      <c r="F89" s="207"/>
      <c r="G89" s="208">
        <f t="shared" si="1"/>
        <v>0</v>
      </c>
    </row>
    <row r="90" spans="1:7" x14ac:dyDescent="0.2">
      <c r="A90" s="147"/>
      <c r="B90" s="147"/>
      <c r="C90" s="147"/>
      <c r="D90" s="148"/>
      <c r="E90" s="207"/>
      <c r="F90" s="207"/>
      <c r="G90" s="208">
        <f t="shared" si="1"/>
        <v>0</v>
      </c>
    </row>
    <row r="91" spans="1:7" x14ac:dyDescent="0.2">
      <c r="A91" s="147"/>
      <c r="B91" s="147"/>
      <c r="C91" s="147"/>
      <c r="D91" s="148"/>
      <c r="E91" s="207"/>
      <c r="F91" s="207"/>
      <c r="G91" s="208">
        <f t="shared" si="1"/>
        <v>0</v>
      </c>
    </row>
    <row r="92" spans="1:7" x14ac:dyDescent="0.2">
      <c r="A92" s="147"/>
      <c r="B92" s="147"/>
      <c r="C92" s="147"/>
      <c r="D92" s="148"/>
      <c r="E92" s="207"/>
      <c r="F92" s="207"/>
      <c r="G92" s="208">
        <f t="shared" si="1"/>
        <v>0</v>
      </c>
    </row>
    <row r="93" spans="1:7" x14ac:dyDescent="0.2">
      <c r="A93" s="147"/>
      <c r="B93" s="147"/>
      <c r="C93" s="147"/>
      <c r="D93" s="148"/>
      <c r="E93" s="207"/>
      <c r="F93" s="207"/>
      <c r="G93" s="208">
        <f t="shared" si="1"/>
        <v>0</v>
      </c>
    </row>
    <row r="94" spans="1:7" x14ac:dyDescent="0.2">
      <c r="A94" s="147"/>
      <c r="B94" s="147"/>
      <c r="C94" s="147"/>
      <c r="D94" s="148"/>
      <c r="E94" s="207"/>
      <c r="F94" s="207"/>
      <c r="G94" s="208">
        <f t="shared" si="1"/>
        <v>0</v>
      </c>
    </row>
    <row r="95" spans="1:7" x14ac:dyDescent="0.2">
      <c r="A95" s="323"/>
      <c r="B95" s="323"/>
      <c r="C95" s="323"/>
      <c r="D95" s="324"/>
      <c r="E95" s="325"/>
      <c r="F95" s="325"/>
      <c r="G95" s="326">
        <f t="shared" si="1"/>
        <v>0</v>
      </c>
    </row>
    <row r="96" spans="1:7" ht="6" customHeight="1" x14ac:dyDescent="0.2">
      <c r="D96" s="135"/>
      <c r="E96" s="216"/>
      <c r="F96" s="216"/>
      <c r="G96" s="217"/>
    </row>
    <row r="97" spans="1:7" ht="18" customHeight="1" x14ac:dyDescent="0.2">
      <c r="D97" s="149" t="s">
        <v>119</v>
      </c>
      <c r="E97" s="218">
        <f>SUM(E32:E95)</f>
        <v>0</v>
      </c>
      <c r="F97" s="218">
        <f>SUM(F32:F95)</f>
        <v>0</v>
      </c>
      <c r="G97" s="218">
        <f>SUM(G32:G95)</f>
        <v>0</v>
      </c>
    </row>
    <row r="98" spans="1:7" x14ac:dyDescent="0.2">
      <c r="D98" s="135"/>
      <c r="E98" s="213"/>
      <c r="F98" s="213"/>
      <c r="G98" s="155"/>
    </row>
    <row r="99" spans="1:7" x14ac:dyDescent="0.2">
      <c r="D99" s="135"/>
      <c r="E99" s="213"/>
    </row>
    <row r="100" spans="1:7" ht="17.25" customHeight="1" x14ac:dyDescent="0.2">
      <c r="C100" s="607" t="s">
        <v>123</v>
      </c>
      <c r="D100" s="135"/>
      <c r="E100" s="213"/>
    </row>
    <row r="101" spans="1:7" ht="17.25" customHeight="1" x14ac:dyDescent="0.2">
      <c r="C101" s="607"/>
      <c r="D101" s="135"/>
      <c r="E101" s="213"/>
      <c r="F101" s="213"/>
      <c r="G101" s="155"/>
    </row>
    <row r="102" spans="1:7" ht="17.25" customHeight="1" x14ac:dyDescent="0.2">
      <c r="A102" s="605" t="s">
        <v>124</v>
      </c>
      <c r="C102" s="607"/>
      <c r="D102" s="135"/>
      <c r="E102" s="213"/>
      <c r="F102" s="213"/>
      <c r="G102" s="155"/>
    </row>
    <row r="103" spans="1:7" ht="17.25" customHeight="1" x14ac:dyDescent="0.2">
      <c r="A103" s="606"/>
      <c r="D103" s="135"/>
      <c r="E103" s="213"/>
      <c r="F103" s="213"/>
      <c r="G103" s="155"/>
    </row>
    <row r="104" spans="1:7" x14ac:dyDescent="0.4">
      <c r="A104" s="150"/>
      <c r="C104" s="151"/>
      <c r="D104" s="135"/>
      <c r="E104" s="213"/>
      <c r="F104" s="213"/>
      <c r="G104" s="155"/>
    </row>
    <row r="105" spans="1:7" x14ac:dyDescent="0.2">
      <c r="D105" s="135"/>
      <c r="E105" s="213"/>
      <c r="F105" s="213"/>
      <c r="G105" s="155"/>
    </row>
    <row r="106" spans="1:7" ht="12.75" customHeight="1" x14ac:dyDescent="0.2">
      <c r="D106" s="135"/>
      <c r="E106" s="213"/>
      <c r="F106" s="213"/>
      <c r="G106" s="155"/>
    </row>
    <row r="107" spans="1:7" ht="60" customHeight="1" x14ac:dyDescent="0.2">
      <c r="A107" s="602" t="s">
        <v>289</v>
      </c>
      <c r="B107" s="602"/>
      <c r="C107" s="602"/>
      <c r="D107" s="602"/>
      <c r="E107" s="602"/>
      <c r="F107" s="602"/>
      <c r="G107" s="602"/>
    </row>
    <row r="108" spans="1:7" x14ac:dyDescent="0.2">
      <c r="D108" s="135"/>
      <c r="E108" s="213"/>
      <c r="F108" s="213"/>
      <c r="G108" s="155"/>
    </row>
    <row r="109" spans="1:7" x14ac:dyDescent="0.2">
      <c r="D109" s="135"/>
      <c r="E109" s="213"/>
      <c r="F109" s="213"/>
      <c r="G109" s="155"/>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heetViews>
  <sheetFormatPr baseColWidth="10" defaultColWidth="11.42578125" defaultRowHeight="17.25" x14ac:dyDescent="0.2"/>
  <cols>
    <col min="1" max="1" width="22.7109375" style="7" customWidth="1"/>
    <col min="2" max="4" width="35.7109375" style="7" customWidth="1"/>
    <col min="5" max="6" width="13.140625" style="155" customWidth="1"/>
    <col min="7" max="7" width="13.140625" style="213" customWidth="1"/>
    <col min="8" max="8" width="1.42578125" style="69" customWidth="1"/>
    <col min="9" max="9" width="30" style="69" bestFit="1" customWidth="1"/>
    <col min="10" max="10" width="13.85546875" style="69" bestFit="1" customWidth="1"/>
    <col min="11" max="16384" width="11.42578125" style="69"/>
  </cols>
  <sheetData>
    <row r="1" spans="1:7" s="131" customFormat="1" ht="18.75" customHeight="1" x14ac:dyDescent="0.2">
      <c r="A1" s="130" t="s">
        <v>37</v>
      </c>
      <c r="B1" s="130"/>
      <c r="C1" s="130"/>
      <c r="D1" s="130"/>
      <c r="E1" s="211"/>
      <c r="F1" s="211"/>
      <c r="G1" s="211"/>
    </row>
    <row r="2" spans="1:7" s="131" customFormat="1" ht="15.95" customHeight="1" x14ac:dyDescent="0.2">
      <c r="A2" s="130" t="s">
        <v>137</v>
      </c>
      <c r="B2" s="130"/>
      <c r="C2" s="130"/>
      <c r="D2" s="130"/>
      <c r="E2" s="211"/>
      <c r="F2" s="211"/>
      <c r="G2" s="211"/>
    </row>
    <row r="3" spans="1:7" s="131" customFormat="1" ht="15.95" customHeight="1" x14ac:dyDescent="0.2">
      <c r="A3" s="132" t="s">
        <v>105</v>
      </c>
      <c r="B3" s="133"/>
      <c r="C3" s="133"/>
      <c r="D3" s="134"/>
      <c r="E3" s="212"/>
      <c r="F3" s="212"/>
      <c r="G3" s="212"/>
    </row>
    <row r="4" spans="1:7" s="131" customFormat="1" ht="15.95" customHeight="1" x14ac:dyDescent="0.2">
      <c r="A4" s="134" t="s">
        <v>39</v>
      </c>
      <c r="B4" s="134"/>
      <c r="C4" s="134"/>
      <c r="D4" s="134"/>
      <c r="E4" s="212"/>
      <c r="F4" s="212"/>
      <c r="G4" s="212"/>
    </row>
    <row r="5" spans="1:7" s="7" customFormat="1" ht="15.95" customHeight="1" x14ac:dyDescent="0.2">
      <c r="A5" s="130" t="s">
        <v>138</v>
      </c>
      <c r="B5" s="134"/>
      <c r="C5" s="134"/>
      <c r="D5" s="134"/>
      <c r="E5" s="212"/>
      <c r="F5" s="212"/>
      <c r="G5" s="212"/>
    </row>
    <row r="6" spans="1:7" s="7" customFormat="1" ht="6" customHeight="1" x14ac:dyDescent="0.2">
      <c r="A6" s="10"/>
      <c r="E6" s="155"/>
      <c r="F6" s="155"/>
      <c r="G6" s="213"/>
    </row>
    <row r="7" spans="1:7" s="7" customFormat="1" ht="21.75" customHeight="1" x14ac:dyDescent="0.2">
      <c r="A7" s="136" t="s">
        <v>61</v>
      </c>
      <c r="B7" s="596" t="str">
        <f>VLOOKUP('Hoja de trabajo'!$A$2,Hoja1!$B$1:$C$44,2,FALSE)</f>
        <v>Elegir Institución en Hoja de trabajo</v>
      </c>
      <c r="C7" s="597"/>
      <c r="D7" s="597"/>
      <c r="E7" s="597"/>
      <c r="F7" s="597"/>
      <c r="G7" s="598"/>
    </row>
    <row r="8" spans="1:7" s="7" customFormat="1" ht="6" customHeight="1" x14ac:dyDescent="0.2">
      <c r="A8" s="10"/>
      <c r="E8" s="155"/>
      <c r="F8" s="155"/>
      <c r="G8" s="213"/>
    </row>
    <row r="9" spans="1:7" s="7" customFormat="1" ht="18" customHeight="1" x14ac:dyDescent="0.2">
      <c r="A9" s="608" t="s">
        <v>106</v>
      </c>
      <c r="B9" s="608"/>
      <c r="C9" s="608"/>
      <c r="D9" s="608"/>
      <c r="E9" s="155"/>
      <c r="F9" s="155"/>
      <c r="G9" s="213"/>
    </row>
    <row r="10" spans="1:7" s="7" customFormat="1" ht="18" customHeight="1" x14ac:dyDescent="0.2">
      <c r="A10" s="608"/>
      <c r="B10" s="608"/>
      <c r="C10" s="608"/>
      <c r="D10" s="608"/>
      <c r="E10" s="155"/>
      <c r="F10" s="155"/>
      <c r="G10" s="213"/>
    </row>
    <row r="11" spans="1:7" s="7" customFormat="1" ht="18" customHeight="1" x14ac:dyDescent="0.2">
      <c r="A11" s="604" t="s">
        <v>107</v>
      </c>
      <c r="B11" s="603" t="s">
        <v>108</v>
      </c>
      <c r="C11" s="603"/>
      <c r="D11" s="603"/>
      <c r="E11" s="155"/>
      <c r="F11" s="155"/>
      <c r="G11" s="213"/>
    </row>
    <row r="12" spans="1:7" s="7" customFormat="1" ht="18" customHeight="1" x14ac:dyDescent="0.2">
      <c r="A12" s="604"/>
      <c r="B12" s="138" t="s">
        <v>109</v>
      </c>
      <c r="C12" s="137" t="s">
        <v>110</v>
      </c>
      <c r="D12" s="137" t="s">
        <v>111</v>
      </c>
      <c r="E12" s="155"/>
      <c r="F12" s="155"/>
      <c r="G12" s="213"/>
    </row>
    <row r="13" spans="1:7" s="7" customFormat="1" ht="6" customHeight="1" x14ac:dyDescent="0.2">
      <c r="A13" s="139"/>
      <c r="B13" s="140"/>
      <c r="C13" s="140"/>
      <c r="D13" s="141"/>
      <c r="E13" s="155"/>
      <c r="F13" s="155"/>
      <c r="G13" s="213"/>
    </row>
    <row r="14" spans="1:7" s="7" customFormat="1" ht="18" customHeight="1" x14ac:dyDescent="0.2">
      <c r="A14" s="142" t="s">
        <v>112</v>
      </c>
      <c r="B14" s="207"/>
      <c r="C14" s="207"/>
      <c r="D14" s="208">
        <f t="shared" ref="D14:D24" si="0">B14+C14</f>
        <v>0</v>
      </c>
      <c r="E14" s="155"/>
      <c r="F14" s="155"/>
      <c r="G14" s="213"/>
    </row>
    <row r="15" spans="1:7" s="7" customFormat="1" ht="18" customHeight="1" x14ac:dyDescent="0.2">
      <c r="A15" s="142" t="s">
        <v>113</v>
      </c>
      <c r="B15" s="207"/>
      <c r="C15" s="207"/>
      <c r="D15" s="208">
        <f t="shared" si="0"/>
        <v>0</v>
      </c>
      <c r="E15" s="155"/>
      <c r="F15" s="155"/>
      <c r="G15" s="213"/>
    </row>
    <row r="16" spans="1:7" s="7" customFormat="1" ht="18" customHeight="1" x14ac:dyDescent="0.2">
      <c r="A16" s="142" t="s">
        <v>114</v>
      </c>
      <c r="B16" s="207"/>
      <c r="C16" s="207"/>
      <c r="D16" s="208">
        <f t="shared" si="0"/>
        <v>0</v>
      </c>
      <c r="E16" s="155"/>
      <c r="F16" s="155"/>
      <c r="G16" s="213"/>
    </row>
    <row r="17" spans="1:7" s="7" customFormat="1" ht="18" customHeight="1" x14ac:dyDescent="0.2">
      <c r="A17" s="142" t="s">
        <v>115</v>
      </c>
      <c r="B17" s="207"/>
      <c r="C17" s="207"/>
      <c r="D17" s="208">
        <f t="shared" si="0"/>
        <v>0</v>
      </c>
      <c r="E17" s="155"/>
      <c r="F17" s="155"/>
      <c r="G17" s="213"/>
    </row>
    <row r="18" spans="1:7" s="7" customFormat="1" ht="18" customHeight="1" x14ac:dyDescent="0.2">
      <c r="A18" s="142" t="s">
        <v>116</v>
      </c>
      <c r="B18" s="207"/>
      <c r="C18" s="207"/>
      <c r="D18" s="208">
        <f t="shared" si="0"/>
        <v>0</v>
      </c>
      <c r="E18" s="155"/>
      <c r="F18" s="155"/>
      <c r="G18" s="213"/>
    </row>
    <row r="19" spans="1:7" s="7" customFormat="1" ht="18" customHeight="1" x14ac:dyDescent="0.2">
      <c r="A19" s="142" t="s">
        <v>117</v>
      </c>
      <c r="B19" s="207"/>
      <c r="C19" s="207"/>
      <c r="D19" s="208">
        <f t="shared" si="0"/>
        <v>0</v>
      </c>
      <c r="E19" s="155"/>
      <c r="F19" s="155"/>
      <c r="G19" s="213"/>
    </row>
    <row r="20" spans="1:7" s="7" customFormat="1" ht="18" customHeight="1" x14ac:dyDescent="0.2">
      <c r="A20" s="142" t="s">
        <v>79</v>
      </c>
      <c r="B20" s="207"/>
      <c r="C20" s="207"/>
      <c r="D20" s="208">
        <f t="shared" si="0"/>
        <v>0</v>
      </c>
      <c r="E20" s="155"/>
      <c r="F20" s="155"/>
      <c r="G20" s="213"/>
    </row>
    <row r="21" spans="1:7" s="7" customFormat="1" ht="18" customHeight="1" x14ac:dyDescent="0.2">
      <c r="A21" s="142" t="s">
        <v>118</v>
      </c>
      <c r="B21" s="207"/>
      <c r="C21" s="207"/>
      <c r="D21" s="208">
        <f t="shared" si="0"/>
        <v>0</v>
      </c>
      <c r="E21" s="155"/>
      <c r="F21" s="155"/>
      <c r="G21" s="213"/>
    </row>
    <row r="22" spans="1:7" s="7" customFormat="1" ht="18" customHeight="1" x14ac:dyDescent="0.2">
      <c r="A22" s="142" t="s">
        <v>118</v>
      </c>
      <c r="B22" s="207"/>
      <c r="C22" s="207"/>
      <c r="D22" s="208">
        <f t="shared" si="0"/>
        <v>0</v>
      </c>
      <c r="E22" s="155"/>
      <c r="F22" s="155"/>
      <c r="G22" s="213"/>
    </row>
    <row r="23" spans="1:7" s="7" customFormat="1" ht="18" customHeight="1" x14ac:dyDescent="0.2">
      <c r="A23" s="142" t="s">
        <v>118</v>
      </c>
      <c r="B23" s="207"/>
      <c r="C23" s="207"/>
      <c r="D23" s="208">
        <f t="shared" si="0"/>
        <v>0</v>
      </c>
      <c r="E23" s="155"/>
      <c r="F23" s="155"/>
      <c r="G23" s="213"/>
    </row>
    <row r="24" spans="1:7" s="7" customFormat="1" ht="18" customHeight="1" x14ac:dyDescent="0.2">
      <c r="A24" s="142"/>
      <c r="B24" s="207"/>
      <c r="C24" s="207"/>
      <c r="D24" s="208">
        <f t="shared" si="0"/>
        <v>0</v>
      </c>
      <c r="E24" s="155"/>
      <c r="F24" s="155"/>
      <c r="G24" s="213"/>
    </row>
    <row r="25" spans="1:7" s="7" customFormat="1" ht="6" customHeight="1" x14ac:dyDescent="0.2">
      <c r="A25" s="139"/>
      <c r="B25" s="209"/>
      <c r="C25" s="209"/>
      <c r="D25" s="210"/>
      <c r="E25" s="155"/>
      <c r="F25" s="155"/>
      <c r="G25" s="213"/>
    </row>
    <row r="26" spans="1:7" s="7" customFormat="1" ht="18" customHeight="1" x14ac:dyDescent="0.2">
      <c r="A26" s="143" t="s">
        <v>119</v>
      </c>
      <c r="B26" s="208">
        <f>SUM(B14:B24)</f>
        <v>0</v>
      </c>
      <c r="C26" s="208">
        <f>SUM(C14:C24)</f>
        <v>0</v>
      </c>
      <c r="D26" s="208">
        <f>SUM(D14:D24)</f>
        <v>0</v>
      </c>
    </row>
    <row r="27" spans="1:7" s="7" customFormat="1" ht="6" customHeight="1" x14ac:dyDescent="0.2">
      <c r="A27" s="10"/>
      <c r="E27" s="155"/>
      <c r="F27" s="155"/>
      <c r="G27" s="213"/>
    </row>
    <row r="28" spans="1:7" s="7" customFormat="1" ht="6" customHeight="1" x14ac:dyDescent="0.2">
      <c r="A28" s="10"/>
      <c r="E28" s="155"/>
      <c r="F28" s="155"/>
      <c r="G28" s="213"/>
    </row>
    <row r="29" spans="1:7" s="7" customFormat="1" ht="21.75" customHeight="1" x14ac:dyDescent="0.2">
      <c r="A29" s="10"/>
      <c r="E29" s="599" t="s">
        <v>108</v>
      </c>
      <c r="F29" s="600"/>
      <c r="G29" s="601"/>
    </row>
    <row r="30" spans="1:7" s="135" customFormat="1" ht="27" x14ac:dyDescent="0.2">
      <c r="A30" s="327" t="s">
        <v>107</v>
      </c>
      <c r="B30" s="327" t="s">
        <v>120</v>
      </c>
      <c r="C30" s="327" t="s">
        <v>121</v>
      </c>
      <c r="D30" s="328" t="s">
        <v>122</v>
      </c>
      <c r="E30" s="322" t="s">
        <v>109</v>
      </c>
      <c r="F30" s="322" t="s">
        <v>110</v>
      </c>
      <c r="G30" s="322" t="s">
        <v>111</v>
      </c>
    </row>
    <row r="31" spans="1:7" ht="6" customHeight="1" x14ac:dyDescent="0.2">
      <c r="A31" s="144"/>
      <c r="B31" s="144"/>
      <c r="C31" s="144"/>
      <c r="D31" s="145"/>
      <c r="E31" s="214"/>
      <c r="F31" s="214"/>
      <c r="G31" s="215"/>
    </row>
    <row r="32" spans="1:7" x14ac:dyDescent="0.2">
      <c r="A32" s="146"/>
      <c r="B32" s="147"/>
      <c r="C32" s="147"/>
      <c r="D32" s="148"/>
      <c r="E32" s="207"/>
      <c r="F32" s="207"/>
      <c r="G32" s="208">
        <f t="shared" ref="G32:G83" si="1">E32+F32</f>
        <v>0</v>
      </c>
    </row>
    <row r="33" spans="1:7" x14ac:dyDescent="0.2">
      <c r="A33" s="147"/>
      <c r="B33" s="147"/>
      <c r="C33" s="147"/>
      <c r="D33" s="148"/>
      <c r="E33" s="207"/>
      <c r="F33" s="207"/>
      <c r="G33" s="208">
        <f t="shared" si="1"/>
        <v>0</v>
      </c>
    </row>
    <row r="34" spans="1:7" x14ac:dyDescent="0.2">
      <c r="A34" s="147"/>
      <c r="B34" s="147"/>
      <c r="C34" s="147"/>
      <c r="D34" s="148"/>
      <c r="E34" s="207"/>
      <c r="F34" s="207"/>
      <c r="G34" s="208">
        <f t="shared" si="1"/>
        <v>0</v>
      </c>
    </row>
    <row r="35" spans="1:7" x14ac:dyDescent="0.2">
      <c r="A35" s="147"/>
      <c r="B35" s="147"/>
      <c r="C35" s="147"/>
      <c r="D35" s="148"/>
      <c r="E35" s="207"/>
      <c r="F35" s="207"/>
      <c r="G35" s="208">
        <f t="shared" si="1"/>
        <v>0</v>
      </c>
    </row>
    <row r="36" spans="1:7" x14ac:dyDescent="0.2">
      <c r="A36" s="147"/>
      <c r="B36" s="147"/>
      <c r="C36" s="147"/>
      <c r="D36" s="148"/>
      <c r="E36" s="207"/>
      <c r="F36" s="207"/>
      <c r="G36" s="208">
        <f t="shared" si="1"/>
        <v>0</v>
      </c>
    </row>
    <row r="37" spans="1:7" x14ac:dyDescent="0.2">
      <c r="A37" s="147"/>
      <c r="B37" s="147"/>
      <c r="C37" s="147"/>
      <c r="D37" s="148"/>
      <c r="E37" s="207"/>
      <c r="F37" s="207"/>
      <c r="G37" s="208">
        <f t="shared" si="1"/>
        <v>0</v>
      </c>
    </row>
    <row r="38" spans="1:7" x14ac:dyDescent="0.2">
      <c r="A38" s="147"/>
      <c r="B38" s="147"/>
      <c r="C38" s="147"/>
      <c r="D38" s="148"/>
      <c r="E38" s="207"/>
      <c r="F38" s="207"/>
      <c r="G38" s="208">
        <f t="shared" si="1"/>
        <v>0</v>
      </c>
    </row>
    <row r="39" spans="1:7" x14ac:dyDescent="0.2">
      <c r="A39" s="147"/>
      <c r="B39" s="147"/>
      <c r="C39" s="147"/>
      <c r="D39" s="148"/>
      <c r="E39" s="207"/>
      <c r="F39" s="207"/>
      <c r="G39" s="208">
        <f t="shared" si="1"/>
        <v>0</v>
      </c>
    </row>
    <row r="40" spans="1:7" x14ac:dyDescent="0.2">
      <c r="A40" s="147"/>
      <c r="B40" s="147"/>
      <c r="C40" s="147"/>
      <c r="D40" s="148"/>
      <c r="E40" s="207"/>
      <c r="F40" s="207"/>
      <c r="G40" s="208">
        <f t="shared" si="1"/>
        <v>0</v>
      </c>
    </row>
    <row r="41" spans="1:7" x14ac:dyDescent="0.2">
      <c r="A41" s="147"/>
      <c r="B41" s="147"/>
      <c r="C41" s="147"/>
      <c r="D41" s="148"/>
      <c r="E41" s="207"/>
      <c r="F41" s="207"/>
      <c r="G41" s="208">
        <f t="shared" si="1"/>
        <v>0</v>
      </c>
    </row>
    <row r="42" spans="1:7" x14ac:dyDescent="0.2">
      <c r="A42" s="147"/>
      <c r="B42" s="147"/>
      <c r="C42" s="147"/>
      <c r="D42" s="148"/>
      <c r="E42" s="207"/>
      <c r="F42" s="207"/>
      <c r="G42" s="208">
        <f t="shared" si="1"/>
        <v>0</v>
      </c>
    </row>
    <row r="43" spans="1:7" x14ac:dyDescent="0.2">
      <c r="A43" s="147"/>
      <c r="B43" s="147"/>
      <c r="C43" s="147"/>
      <c r="D43" s="148"/>
      <c r="E43" s="207"/>
      <c r="F43" s="207"/>
      <c r="G43" s="208">
        <f t="shared" si="1"/>
        <v>0</v>
      </c>
    </row>
    <row r="44" spans="1:7" x14ac:dyDescent="0.2">
      <c r="A44" s="147"/>
      <c r="B44" s="147"/>
      <c r="C44" s="147"/>
      <c r="D44" s="148"/>
      <c r="E44" s="207"/>
      <c r="F44" s="207"/>
      <c r="G44" s="208">
        <f t="shared" si="1"/>
        <v>0</v>
      </c>
    </row>
    <row r="45" spans="1:7" x14ac:dyDescent="0.2">
      <c r="A45" s="147"/>
      <c r="B45" s="147"/>
      <c r="C45" s="147"/>
      <c r="D45" s="148"/>
      <c r="E45" s="207"/>
      <c r="F45" s="207"/>
      <c r="G45" s="208">
        <f t="shared" si="1"/>
        <v>0</v>
      </c>
    </row>
    <row r="46" spans="1:7" x14ac:dyDescent="0.2">
      <c r="A46" s="147"/>
      <c r="B46" s="147"/>
      <c r="C46" s="147"/>
      <c r="D46" s="148"/>
      <c r="E46" s="207"/>
      <c r="F46" s="207"/>
      <c r="G46" s="208">
        <f t="shared" si="1"/>
        <v>0</v>
      </c>
    </row>
    <row r="47" spans="1:7" x14ac:dyDescent="0.2">
      <c r="A47" s="147"/>
      <c r="B47" s="147"/>
      <c r="C47" s="147"/>
      <c r="D47" s="148"/>
      <c r="E47" s="207"/>
      <c r="F47" s="207"/>
      <c r="G47" s="208">
        <f t="shared" si="1"/>
        <v>0</v>
      </c>
    </row>
    <row r="48" spans="1:7" x14ac:dyDescent="0.2">
      <c r="A48" s="147"/>
      <c r="B48" s="147"/>
      <c r="C48" s="147"/>
      <c r="D48" s="148"/>
      <c r="E48" s="207"/>
      <c r="F48" s="207"/>
      <c r="G48" s="208">
        <f t="shared" si="1"/>
        <v>0</v>
      </c>
    </row>
    <row r="49" spans="1:7" x14ac:dyDescent="0.2">
      <c r="A49" s="147"/>
      <c r="B49" s="147"/>
      <c r="C49" s="147"/>
      <c r="D49" s="148"/>
      <c r="E49" s="207"/>
      <c r="F49" s="207"/>
      <c r="G49" s="208">
        <f t="shared" si="1"/>
        <v>0</v>
      </c>
    </row>
    <row r="50" spans="1:7" x14ac:dyDescent="0.2">
      <c r="A50" s="147"/>
      <c r="B50" s="147"/>
      <c r="C50" s="147"/>
      <c r="D50" s="148"/>
      <c r="E50" s="207"/>
      <c r="F50" s="207"/>
      <c r="G50" s="208">
        <f t="shared" si="1"/>
        <v>0</v>
      </c>
    </row>
    <row r="51" spans="1:7" x14ac:dyDescent="0.2">
      <c r="A51" s="147"/>
      <c r="B51" s="147"/>
      <c r="C51" s="147"/>
      <c r="D51" s="148"/>
      <c r="E51" s="207"/>
      <c r="F51" s="207"/>
      <c r="G51" s="208">
        <f t="shared" si="1"/>
        <v>0</v>
      </c>
    </row>
    <row r="52" spans="1:7" x14ac:dyDescent="0.2">
      <c r="A52" s="147"/>
      <c r="B52" s="147"/>
      <c r="C52" s="147"/>
      <c r="D52" s="148"/>
      <c r="E52" s="207"/>
      <c r="F52" s="207"/>
      <c r="G52" s="208">
        <f t="shared" si="1"/>
        <v>0</v>
      </c>
    </row>
    <row r="53" spans="1:7" x14ac:dyDescent="0.2">
      <c r="A53" s="147"/>
      <c r="B53" s="147"/>
      <c r="C53" s="147"/>
      <c r="D53" s="148"/>
      <c r="E53" s="207"/>
      <c r="F53" s="207"/>
      <c r="G53" s="208">
        <f t="shared" si="1"/>
        <v>0</v>
      </c>
    </row>
    <row r="54" spans="1:7" x14ac:dyDescent="0.2">
      <c r="A54" s="147"/>
      <c r="B54" s="147"/>
      <c r="C54" s="147"/>
      <c r="D54" s="148"/>
      <c r="E54" s="207"/>
      <c r="F54" s="207"/>
      <c r="G54" s="208">
        <f t="shared" si="1"/>
        <v>0</v>
      </c>
    </row>
    <row r="55" spans="1:7" x14ac:dyDescent="0.2">
      <c r="A55" s="147"/>
      <c r="B55" s="147"/>
      <c r="C55" s="147"/>
      <c r="D55" s="148"/>
      <c r="E55" s="207"/>
      <c r="F55" s="207"/>
      <c r="G55" s="208">
        <f t="shared" si="1"/>
        <v>0</v>
      </c>
    </row>
    <row r="56" spans="1:7" x14ac:dyDescent="0.2">
      <c r="A56" s="147"/>
      <c r="B56" s="147"/>
      <c r="C56" s="147"/>
      <c r="D56" s="148"/>
      <c r="E56" s="207"/>
      <c r="F56" s="207"/>
      <c r="G56" s="208">
        <f t="shared" si="1"/>
        <v>0</v>
      </c>
    </row>
    <row r="57" spans="1:7" x14ac:dyDescent="0.2">
      <c r="A57" s="147"/>
      <c r="B57" s="147"/>
      <c r="C57" s="147"/>
      <c r="D57" s="148"/>
      <c r="E57" s="207"/>
      <c r="F57" s="207"/>
      <c r="G57" s="208">
        <f t="shared" si="1"/>
        <v>0</v>
      </c>
    </row>
    <row r="58" spans="1:7" x14ac:dyDescent="0.2">
      <c r="A58" s="147"/>
      <c r="B58" s="147"/>
      <c r="C58" s="147"/>
      <c r="D58" s="148"/>
      <c r="E58" s="207"/>
      <c r="F58" s="207"/>
      <c r="G58" s="208">
        <f t="shared" si="1"/>
        <v>0</v>
      </c>
    </row>
    <row r="59" spans="1:7" x14ac:dyDescent="0.2">
      <c r="A59" s="147"/>
      <c r="B59" s="147"/>
      <c r="C59" s="147"/>
      <c r="D59" s="148"/>
      <c r="E59" s="207"/>
      <c r="F59" s="207"/>
      <c r="G59" s="208">
        <f t="shared" si="1"/>
        <v>0</v>
      </c>
    </row>
    <row r="60" spans="1:7" x14ac:dyDescent="0.2">
      <c r="A60" s="147"/>
      <c r="B60" s="147"/>
      <c r="C60" s="147"/>
      <c r="D60" s="148"/>
      <c r="E60" s="207"/>
      <c r="F60" s="207"/>
      <c r="G60" s="208">
        <f t="shared" si="1"/>
        <v>0</v>
      </c>
    </row>
    <row r="61" spans="1:7" x14ac:dyDescent="0.2">
      <c r="A61" s="147"/>
      <c r="B61" s="147"/>
      <c r="C61" s="147"/>
      <c r="D61" s="148"/>
      <c r="E61" s="207"/>
      <c r="F61" s="207"/>
      <c r="G61" s="208">
        <f t="shared" si="1"/>
        <v>0</v>
      </c>
    </row>
    <row r="62" spans="1:7" x14ac:dyDescent="0.2">
      <c r="A62" s="147"/>
      <c r="B62" s="147"/>
      <c r="C62" s="147"/>
      <c r="D62" s="148"/>
      <c r="E62" s="207"/>
      <c r="F62" s="207"/>
      <c r="G62" s="208">
        <f t="shared" si="1"/>
        <v>0</v>
      </c>
    </row>
    <row r="63" spans="1:7" x14ac:dyDescent="0.2">
      <c r="A63" s="147"/>
      <c r="B63" s="147"/>
      <c r="C63" s="147"/>
      <c r="D63" s="148"/>
      <c r="E63" s="207"/>
      <c r="F63" s="207"/>
      <c r="G63" s="208">
        <f t="shared" si="1"/>
        <v>0</v>
      </c>
    </row>
    <row r="64" spans="1:7" x14ac:dyDescent="0.2">
      <c r="A64" s="147"/>
      <c r="B64" s="147"/>
      <c r="C64" s="147"/>
      <c r="D64" s="148"/>
      <c r="E64" s="207"/>
      <c r="F64" s="207"/>
      <c r="G64" s="208">
        <f t="shared" si="1"/>
        <v>0</v>
      </c>
    </row>
    <row r="65" spans="1:7" x14ac:dyDescent="0.2">
      <c r="A65" s="147"/>
      <c r="B65" s="147"/>
      <c r="C65" s="147"/>
      <c r="D65" s="148"/>
      <c r="E65" s="207"/>
      <c r="F65" s="207"/>
      <c r="G65" s="208">
        <f t="shared" si="1"/>
        <v>0</v>
      </c>
    </row>
    <row r="66" spans="1:7" x14ac:dyDescent="0.2">
      <c r="A66" s="147"/>
      <c r="B66" s="147"/>
      <c r="C66" s="147"/>
      <c r="D66" s="148"/>
      <c r="E66" s="207"/>
      <c r="F66" s="207"/>
      <c r="G66" s="208">
        <f t="shared" si="1"/>
        <v>0</v>
      </c>
    </row>
    <row r="67" spans="1:7" x14ac:dyDescent="0.2">
      <c r="A67" s="147"/>
      <c r="B67" s="147"/>
      <c r="C67" s="147"/>
      <c r="D67" s="148"/>
      <c r="E67" s="207"/>
      <c r="F67" s="207"/>
      <c r="G67" s="208">
        <f t="shared" si="1"/>
        <v>0</v>
      </c>
    </row>
    <row r="68" spans="1:7" x14ac:dyDescent="0.2">
      <c r="A68" s="147"/>
      <c r="B68" s="147"/>
      <c r="C68" s="147"/>
      <c r="D68" s="148"/>
      <c r="E68" s="207"/>
      <c r="F68" s="207"/>
      <c r="G68" s="208">
        <f t="shared" si="1"/>
        <v>0</v>
      </c>
    </row>
    <row r="69" spans="1:7" x14ac:dyDescent="0.2">
      <c r="A69" s="147"/>
      <c r="B69" s="147"/>
      <c r="C69" s="147"/>
      <c r="D69" s="148"/>
      <c r="E69" s="207"/>
      <c r="F69" s="207"/>
      <c r="G69" s="208">
        <f t="shared" si="1"/>
        <v>0</v>
      </c>
    </row>
    <row r="70" spans="1:7" x14ac:dyDescent="0.2">
      <c r="A70" s="147"/>
      <c r="B70" s="147"/>
      <c r="C70" s="147"/>
      <c r="D70" s="148"/>
      <c r="E70" s="207"/>
      <c r="F70" s="207"/>
      <c r="G70" s="208">
        <f t="shared" si="1"/>
        <v>0</v>
      </c>
    </row>
    <row r="71" spans="1:7" x14ac:dyDescent="0.2">
      <c r="A71" s="147"/>
      <c r="B71" s="147"/>
      <c r="C71" s="147"/>
      <c r="D71" s="148"/>
      <c r="E71" s="207"/>
      <c r="F71" s="207"/>
      <c r="G71" s="208">
        <f t="shared" si="1"/>
        <v>0</v>
      </c>
    </row>
    <row r="72" spans="1:7" x14ac:dyDescent="0.2">
      <c r="A72" s="147"/>
      <c r="B72" s="147"/>
      <c r="C72" s="147"/>
      <c r="D72" s="148"/>
      <c r="E72" s="207"/>
      <c r="F72" s="207"/>
      <c r="G72" s="208">
        <f t="shared" si="1"/>
        <v>0</v>
      </c>
    </row>
    <row r="73" spans="1:7" x14ac:dyDescent="0.2">
      <c r="A73" s="147"/>
      <c r="B73" s="147"/>
      <c r="C73" s="147"/>
      <c r="D73" s="148"/>
      <c r="E73" s="207"/>
      <c r="F73" s="207"/>
      <c r="G73" s="208">
        <f t="shared" si="1"/>
        <v>0</v>
      </c>
    </row>
    <row r="74" spans="1:7" x14ac:dyDescent="0.2">
      <c r="A74" s="147"/>
      <c r="B74" s="147"/>
      <c r="C74" s="147"/>
      <c r="D74" s="148"/>
      <c r="E74" s="207"/>
      <c r="F74" s="207"/>
      <c r="G74" s="208">
        <f t="shared" si="1"/>
        <v>0</v>
      </c>
    </row>
    <row r="75" spans="1:7" x14ac:dyDescent="0.2">
      <c r="A75" s="147"/>
      <c r="B75" s="147"/>
      <c r="C75" s="147"/>
      <c r="D75" s="148"/>
      <c r="E75" s="207"/>
      <c r="F75" s="207"/>
      <c r="G75" s="208">
        <f t="shared" si="1"/>
        <v>0</v>
      </c>
    </row>
    <row r="76" spans="1:7" x14ac:dyDescent="0.2">
      <c r="A76" s="147"/>
      <c r="B76" s="147"/>
      <c r="C76" s="147"/>
      <c r="D76" s="148"/>
      <c r="E76" s="207"/>
      <c r="F76" s="207"/>
      <c r="G76" s="208">
        <f t="shared" si="1"/>
        <v>0</v>
      </c>
    </row>
    <row r="77" spans="1:7" x14ac:dyDescent="0.2">
      <c r="A77" s="147"/>
      <c r="B77" s="147"/>
      <c r="C77" s="147"/>
      <c r="D77" s="148"/>
      <c r="E77" s="207"/>
      <c r="F77" s="207"/>
      <c r="G77" s="208">
        <f t="shared" si="1"/>
        <v>0</v>
      </c>
    </row>
    <row r="78" spans="1:7" x14ac:dyDescent="0.2">
      <c r="A78" s="147"/>
      <c r="B78" s="147"/>
      <c r="C78" s="147"/>
      <c r="D78" s="148"/>
      <c r="E78" s="207"/>
      <c r="F78" s="207"/>
      <c r="G78" s="208">
        <f t="shared" si="1"/>
        <v>0</v>
      </c>
    </row>
    <row r="79" spans="1:7" x14ac:dyDescent="0.2">
      <c r="A79" s="147"/>
      <c r="B79" s="147"/>
      <c r="C79" s="147"/>
      <c r="D79" s="148"/>
      <c r="E79" s="207"/>
      <c r="F79" s="207"/>
      <c r="G79" s="208">
        <f t="shared" si="1"/>
        <v>0</v>
      </c>
    </row>
    <row r="80" spans="1:7" x14ac:dyDescent="0.2">
      <c r="A80" s="147"/>
      <c r="B80" s="147"/>
      <c r="C80" s="147"/>
      <c r="D80" s="148"/>
      <c r="E80" s="207"/>
      <c r="F80" s="207"/>
      <c r="G80" s="208">
        <f t="shared" si="1"/>
        <v>0</v>
      </c>
    </row>
    <row r="81" spans="1:7" x14ac:dyDescent="0.2">
      <c r="A81" s="147"/>
      <c r="B81" s="147"/>
      <c r="C81" s="147"/>
      <c r="D81" s="148"/>
      <c r="E81" s="207"/>
      <c r="F81" s="207"/>
      <c r="G81" s="208">
        <f t="shared" si="1"/>
        <v>0</v>
      </c>
    </row>
    <row r="82" spans="1:7" x14ac:dyDescent="0.2">
      <c r="A82" s="147"/>
      <c r="B82" s="147"/>
      <c r="C82" s="147"/>
      <c r="D82" s="148"/>
      <c r="E82" s="207"/>
      <c r="F82" s="207"/>
      <c r="G82" s="208">
        <f t="shared" si="1"/>
        <v>0</v>
      </c>
    </row>
    <row r="83" spans="1:7" x14ac:dyDescent="0.2">
      <c r="A83" s="147"/>
      <c r="B83" s="147"/>
      <c r="C83" s="147"/>
      <c r="D83" s="148"/>
      <c r="E83" s="207"/>
      <c r="F83" s="207"/>
      <c r="G83" s="208">
        <f t="shared" si="1"/>
        <v>0</v>
      </c>
    </row>
    <row r="84" spans="1:7" x14ac:dyDescent="0.2">
      <c r="A84" s="147"/>
      <c r="B84" s="147"/>
      <c r="C84" s="147"/>
      <c r="D84" s="148"/>
      <c r="E84" s="207"/>
      <c r="F84" s="207"/>
      <c r="G84" s="208">
        <f t="shared" ref="G84:G95" si="2">E84+F84</f>
        <v>0</v>
      </c>
    </row>
    <row r="85" spans="1:7" x14ac:dyDescent="0.2">
      <c r="A85" s="147"/>
      <c r="B85" s="147"/>
      <c r="C85" s="147"/>
      <c r="D85" s="148"/>
      <c r="E85" s="207"/>
      <c r="F85" s="207"/>
      <c r="G85" s="208">
        <f t="shared" si="2"/>
        <v>0</v>
      </c>
    </row>
    <row r="86" spans="1:7" x14ac:dyDescent="0.2">
      <c r="A86" s="147"/>
      <c r="B86" s="147"/>
      <c r="C86" s="147"/>
      <c r="D86" s="148"/>
      <c r="E86" s="207"/>
      <c r="F86" s="207"/>
      <c r="G86" s="208">
        <f t="shared" si="2"/>
        <v>0</v>
      </c>
    </row>
    <row r="87" spans="1:7" x14ac:dyDescent="0.2">
      <c r="A87" s="147"/>
      <c r="B87" s="147"/>
      <c r="C87" s="147"/>
      <c r="D87" s="148"/>
      <c r="E87" s="207"/>
      <c r="F87" s="207"/>
      <c r="G87" s="208">
        <f t="shared" si="2"/>
        <v>0</v>
      </c>
    </row>
    <row r="88" spans="1:7" x14ac:dyDescent="0.2">
      <c r="A88" s="147"/>
      <c r="B88" s="147"/>
      <c r="C88" s="147"/>
      <c r="D88" s="148"/>
      <c r="E88" s="207"/>
      <c r="F88" s="207"/>
      <c r="G88" s="208">
        <f t="shared" si="2"/>
        <v>0</v>
      </c>
    </row>
    <row r="89" spans="1:7" x14ac:dyDescent="0.2">
      <c r="A89" s="147"/>
      <c r="B89" s="147"/>
      <c r="C89" s="147"/>
      <c r="D89" s="148"/>
      <c r="E89" s="207"/>
      <c r="F89" s="207"/>
      <c r="G89" s="208">
        <f t="shared" si="2"/>
        <v>0</v>
      </c>
    </row>
    <row r="90" spans="1:7" x14ac:dyDescent="0.2">
      <c r="A90" s="147"/>
      <c r="B90" s="147"/>
      <c r="C90" s="147"/>
      <c r="D90" s="148"/>
      <c r="E90" s="207"/>
      <c r="F90" s="207"/>
      <c r="G90" s="208">
        <f t="shared" si="2"/>
        <v>0</v>
      </c>
    </row>
    <row r="91" spans="1:7" x14ac:dyDescent="0.2">
      <c r="A91" s="147"/>
      <c r="B91" s="147"/>
      <c r="C91" s="147"/>
      <c r="D91" s="148"/>
      <c r="E91" s="207"/>
      <c r="F91" s="207"/>
      <c r="G91" s="208">
        <f t="shared" si="2"/>
        <v>0</v>
      </c>
    </row>
    <row r="92" spans="1:7" x14ac:dyDescent="0.2">
      <c r="A92" s="147"/>
      <c r="B92" s="147"/>
      <c r="C92" s="147"/>
      <c r="D92" s="148"/>
      <c r="E92" s="207"/>
      <c r="F92" s="207"/>
      <c r="G92" s="208">
        <f t="shared" si="2"/>
        <v>0</v>
      </c>
    </row>
    <row r="93" spans="1:7" x14ac:dyDescent="0.2">
      <c r="A93" s="147"/>
      <c r="B93" s="147"/>
      <c r="C93" s="147"/>
      <c r="D93" s="148"/>
      <c r="E93" s="207"/>
      <c r="F93" s="207"/>
      <c r="G93" s="208">
        <f t="shared" si="2"/>
        <v>0</v>
      </c>
    </row>
    <row r="94" spans="1:7" x14ac:dyDescent="0.2">
      <c r="A94" s="147"/>
      <c r="B94" s="147"/>
      <c r="C94" s="147"/>
      <c r="D94" s="148"/>
      <c r="E94" s="207"/>
      <c r="F94" s="207"/>
      <c r="G94" s="208">
        <f t="shared" si="2"/>
        <v>0</v>
      </c>
    </row>
    <row r="95" spans="1:7" x14ac:dyDescent="0.2">
      <c r="A95" s="323"/>
      <c r="B95" s="323"/>
      <c r="C95" s="323"/>
      <c r="D95" s="324"/>
      <c r="E95" s="325"/>
      <c r="F95" s="325"/>
      <c r="G95" s="326">
        <f t="shared" si="2"/>
        <v>0</v>
      </c>
    </row>
    <row r="96" spans="1:7" ht="6" customHeight="1" x14ac:dyDescent="0.2">
      <c r="D96" s="135"/>
      <c r="E96" s="216"/>
      <c r="F96" s="216"/>
      <c r="G96" s="217"/>
    </row>
    <row r="97" spans="1:7" ht="18" customHeight="1" x14ac:dyDescent="0.2">
      <c r="D97" s="149" t="s">
        <v>119</v>
      </c>
      <c r="E97" s="218">
        <f>SUM(E32:E95)</f>
        <v>0</v>
      </c>
      <c r="F97" s="218">
        <f>SUM(F32:F95)</f>
        <v>0</v>
      </c>
      <c r="G97" s="218">
        <f>SUM(G32:G95)</f>
        <v>0</v>
      </c>
    </row>
    <row r="98" spans="1:7" x14ac:dyDescent="0.2">
      <c r="D98" s="135"/>
      <c r="E98" s="213"/>
      <c r="F98" s="213"/>
      <c r="G98" s="155"/>
    </row>
    <row r="99" spans="1:7" x14ac:dyDescent="0.2">
      <c r="D99" s="135"/>
      <c r="E99" s="213"/>
    </row>
    <row r="100" spans="1:7" ht="17.25" customHeight="1" x14ac:dyDescent="0.2">
      <c r="C100" s="607" t="s">
        <v>123</v>
      </c>
      <c r="D100" s="135"/>
      <c r="E100" s="213"/>
    </row>
    <row r="101" spans="1:7" ht="17.25" customHeight="1" x14ac:dyDescent="0.2">
      <c r="C101" s="607"/>
      <c r="D101" s="135"/>
      <c r="E101" s="213"/>
      <c r="F101" s="213"/>
      <c r="G101" s="155"/>
    </row>
    <row r="102" spans="1:7" ht="17.25" customHeight="1" x14ac:dyDescent="0.2">
      <c r="A102" s="605" t="s">
        <v>124</v>
      </c>
      <c r="C102" s="607"/>
      <c r="D102" s="135"/>
      <c r="E102" s="213"/>
      <c r="F102" s="213"/>
      <c r="G102" s="155"/>
    </row>
    <row r="103" spans="1:7" ht="17.25" customHeight="1" x14ac:dyDescent="0.2">
      <c r="A103" s="606"/>
      <c r="D103" s="135"/>
      <c r="E103" s="213"/>
      <c r="F103" s="213"/>
      <c r="G103" s="155"/>
    </row>
    <row r="104" spans="1:7" x14ac:dyDescent="0.4">
      <c r="A104" s="150"/>
      <c r="C104" s="151"/>
      <c r="D104" s="135"/>
      <c r="E104" s="213"/>
      <c r="F104" s="213"/>
      <c r="G104" s="155"/>
    </row>
    <row r="105" spans="1:7" x14ac:dyDescent="0.2">
      <c r="D105" s="135"/>
      <c r="E105" s="213"/>
      <c r="F105" s="213"/>
      <c r="G105" s="155"/>
    </row>
    <row r="106" spans="1:7" ht="12.75" customHeight="1" x14ac:dyDescent="0.2">
      <c r="D106" s="135"/>
      <c r="E106" s="213"/>
      <c r="F106" s="213"/>
      <c r="G106" s="155"/>
    </row>
    <row r="107" spans="1:7" ht="60" customHeight="1" x14ac:dyDescent="0.2">
      <c r="A107" s="602" t="s">
        <v>289</v>
      </c>
      <c r="B107" s="602"/>
      <c r="C107" s="602"/>
      <c r="D107" s="602"/>
      <c r="E107" s="602"/>
      <c r="F107" s="602"/>
      <c r="G107" s="602"/>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0"/>
  <sheetViews>
    <sheetView showGridLines="0" zoomScale="70" zoomScaleNormal="70" zoomScaleSheetLayoutView="80" workbookViewId="0">
      <selection sqref="A1:R1"/>
    </sheetView>
  </sheetViews>
  <sheetFormatPr baseColWidth="10" defaultColWidth="3.5703125" defaultRowHeight="17.25" x14ac:dyDescent="0.2"/>
  <cols>
    <col min="1" max="1" width="15.28515625" style="7" customWidth="1"/>
    <col min="2" max="2" width="34" style="7" customWidth="1"/>
    <col min="3" max="5" width="15.7109375" style="7" customWidth="1"/>
    <col min="6" max="6" width="17.7109375" style="7" customWidth="1"/>
    <col min="7" max="9" width="15.7109375" style="7" customWidth="1"/>
    <col min="10" max="10" width="17.7109375" style="7" customWidth="1"/>
    <col min="11" max="13" width="15.7109375" style="7" customWidth="1"/>
    <col min="14" max="14" width="17.7109375" style="7" customWidth="1"/>
    <col min="15" max="17" width="15.7109375" style="7" customWidth="1"/>
    <col min="18" max="18" width="17.7109375" style="7" customWidth="1"/>
    <col min="19" max="16384" width="3.5703125" style="7"/>
  </cols>
  <sheetData>
    <row r="1" spans="1:18" ht="24" customHeight="1" x14ac:dyDescent="0.2">
      <c r="A1" s="424" t="str">
        <f>CONCATENATE("HOJA DE TRABAJO DE",VLOOKUP(A2,Hoja1!$B$1:$E$44,4,FALSE))</f>
        <v>HOJA DE TRABAJO DE</v>
      </c>
      <c r="B1" s="424"/>
      <c r="C1" s="424"/>
      <c r="D1" s="424"/>
      <c r="E1" s="424"/>
      <c r="F1" s="424"/>
      <c r="G1" s="424"/>
      <c r="H1" s="424"/>
      <c r="I1" s="424"/>
      <c r="J1" s="424"/>
      <c r="K1" s="424"/>
      <c r="L1" s="424"/>
      <c r="M1" s="424"/>
      <c r="N1" s="424"/>
      <c r="O1" s="424"/>
      <c r="P1" s="424"/>
      <c r="Q1" s="424"/>
      <c r="R1" s="424"/>
    </row>
    <row r="2" spans="1:18" ht="27" customHeight="1" x14ac:dyDescent="0.2">
      <c r="A2" s="422" t="s">
        <v>5</v>
      </c>
      <c r="B2" s="423"/>
      <c r="C2" s="423"/>
      <c r="D2" s="423"/>
      <c r="E2" s="423"/>
      <c r="F2" s="423"/>
      <c r="G2" s="423"/>
      <c r="H2" s="423"/>
      <c r="I2" s="423"/>
      <c r="J2" s="423"/>
      <c r="K2" s="423"/>
      <c r="L2" s="423"/>
      <c r="M2" s="423"/>
      <c r="N2" s="423"/>
      <c r="O2" s="423"/>
      <c r="P2" s="423"/>
      <c r="Q2" s="423"/>
      <c r="R2" s="423"/>
    </row>
    <row r="3" spans="1:18" ht="15" customHeight="1" x14ac:dyDescent="0.2"/>
    <row r="4" spans="1:18" ht="27" customHeight="1" x14ac:dyDescent="0.2">
      <c r="D4" s="429" t="s">
        <v>175</v>
      </c>
      <c r="E4" s="430"/>
      <c r="F4" s="430"/>
      <c r="G4" s="430"/>
      <c r="H4" s="430"/>
      <c r="I4" s="430"/>
      <c r="J4" s="430"/>
      <c r="K4" s="430"/>
      <c r="L4" s="430"/>
      <c r="M4" s="430"/>
      <c r="N4" s="430"/>
      <c r="O4" s="431"/>
    </row>
    <row r="5" spans="1:18" ht="15" customHeight="1" thickBot="1" x14ac:dyDescent="0.25"/>
    <row r="6" spans="1:18" ht="58.5" customHeight="1" x14ac:dyDescent="0.2">
      <c r="E6" s="427" t="s">
        <v>6</v>
      </c>
      <c r="F6" s="419" t="s">
        <v>180</v>
      </c>
      <c r="G6" s="420"/>
      <c r="H6" s="420"/>
      <c r="I6" s="420"/>
      <c r="J6" s="420"/>
      <c r="K6" s="420"/>
      <c r="L6" s="421"/>
      <c r="M6" s="425" t="s">
        <v>6</v>
      </c>
    </row>
    <row r="7" spans="1:18" ht="66" customHeight="1" thickBot="1" x14ac:dyDescent="0.25">
      <c r="E7" s="428"/>
      <c r="F7" s="299" t="str">
        <f>C49</f>
        <v>SUBSIDIOS PARA ORGANISMOS DESCENTRALIZADOS ESTATALES       U006</v>
      </c>
      <c r="G7" s="299" t="str">
        <f>B31</f>
        <v>EXTRAORDINARIO       U006</v>
      </c>
      <c r="H7" s="299" t="str">
        <f>B33</f>
        <v>RENDIMIENTOS FINANCIEROS      U006</v>
      </c>
      <c r="I7" s="299" t="str">
        <f>B35</f>
        <v>PROGRAMA PARA EL DESARROLLO PROFESIONAL DOCENTE (PRODEP)                   S247</v>
      </c>
      <c r="J7" s="299" t="str">
        <f>B37</f>
        <v>AAA</v>
      </c>
      <c r="K7" s="299" t="str">
        <f>B39</f>
        <v>BBB</v>
      </c>
      <c r="L7" s="299" t="str">
        <f>B41</f>
        <v>CCC</v>
      </c>
      <c r="M7" s="426"/>
    </row>
    <row r="8" spans="1:18" ht="18" customHeight="1" x14ac:dyDescent="0.2">
      <c r="E8" s="231" t="s">
        <v>7</v>
      </c>
      <c r="F8" s="232">
        <f>$C$30</f>
        <v>0</v>
      </c>
      <c r="G8" s="232">
        <f>$C$32</f>
        <v>0</v>
      </c>
      <c r="H8" s="232">
        <f>$C$34</f>
        <v>0</v>
      </c>
      <c r="I8" s="232">
        <f>$C$36</f>
        <v>0</v>
      </c>
      <c r="J8" s="232">
        <f>$C$38</f>
        <v>0</v>
      </c>
      <c r="K8" s="232">
        <f>$C$40</f>
        <v>0</v>
      </c>
      <c r="L8" s="232">
        <f>$C$42</f>
        <v>0</v>
      </c>
      <c r="M8" s="235" t="s">
        <v>7</v>
      </c>
    </row>
    <row r="9" spans="1:18" ht="18" customHeight="1" x14ac:dyDescent="0.2">
      <c r="E9" s="227" t="s">
        <v>8</v>
      </c>
      <c r="F9" s="230">
        <f>$D$30</f>
        <v>0</v>
      </c>
      <c r="G9" s="230">
        <f>$D$32</f>
        <v>0</v>
      </c>
      <c r="H9" s="230">
        <f>$D$34</f>
        <v>0</v>
      </c>
      <c r="I9" s="230">
        <f>$D$36</f>
        <v>0</v>
      </c>
      <c r="J9" s="230">
        <f>$D$38</f>
        <v>0</v>
      </c>
      <c r="K9" s="230">
        <f>$D$40</f>
        <v>0</v>
      </c>
      <c r="L9" s="230">
        <f>$D$42</f>
        <v>0</v>
      </c>
      <c r="M9" s="236" t="s">
        <v>8</v>
      </c>
    </row>
    <row r="10" spans="1:18" ht="18" customHeight="1" x14ac:dyDescent="0.2">
      <c r="E10" s="227" t="s">
        <v>9</v>
      </c>
      <c r="F10" s="230">
        <f>$E$30</f>
        <v>0</v>
      </c>
      <c r="G10" s="230">
        <f>$E$32</f>
        <v>0</v>
      </c>
      <c r="H10" s="230">
        <f>$E$34</f>
        <v>0</v>
      </c>
      <c r="I10" s="230">
        <f>$E$36</f>
        <v>0</v>
      </c>
      <c r="J10" s="230">
        <f>$E$38</f>
        <v>0</v>
      </c>
      <c r="K10" s="230">
        <f>$E$40</f>
        <v>0</v>
      </c>
      <c r="L10" s="230">
        <f>$E$42</f>
        <v>0</v>
      </c>
      <c r="M10" s="236" t="s">
        <v>9</v>
      </c>
    </row>
    <row r="11" spans="1:18" ht="18" customHeight="1" x14ac:dyDescent="0.2">
      <c r="E11" s="227" t="s">
        <v>10</v>
      </c>
      <c r="F11" s="230">
        <f>$G$30</f>
        <v>0</v>
      </c>
      <c r="G11" s="230">
        <f>$G$32</f>
        <v>0</v>
      </c>
      <c r="H11" s="230">
        <f>$G$34</f>
        <v>0</v>
      </c>
      <c r="I11" s="230">
        <f>$G$36</f>
        <v>0</v>
      </c>
      <c r="J11" s="230">
        <f>$G$38</f>
        <v>0</v>
      </c>
      <c r="K11" s="230">
        <f>$G$40</f>
        <v>0</v>
      </c>
      <c r="L11" s="230">
        <f>$G$42</f>
        <v>0</v>
      </c>
      <c r="M11" s="236" t="s">
        <v>10</v>
      </c>
    </row>
    <row r="12" spans="1:18" ht="18" customHeight="1" x14ac:dyDescent="0.2">
      <c r="E12" s="227" t="s">
        <v>11</v>
      </c>
      <c r="F12" s="230">
        <f>$H$30</f>
        <v>0</v>
      </c>
      <c r="G12" s="230">
        <f>$H$32</f>
        <v>0</v>
      </c>
      <c r="H12" s="230">
        <f>$H$34</f>
        <v>0</v>
      </c>
      <c r="I12" s="230">
        <f>$H$36</f>
        <v>0</v>
      </c>
      <c r="J12" s="230">
        <f>$H$38</f>
        <v>0</v>
      </c>
      <c r="K12" s="230">
        <f>$H$40</f>
        <v>0</v>
      </c>
      <c r="L12" s="230">
        <f>$H$42</f>
        <v>0</v>
      </c>
      <c r="M12" s="236" t="s">
        <v>11</v>
      </c>
    </row>
    <row r="13" spans="1:18" ht="18" customHeight="1" x14ac:dyDescent="0.2">
      <c r="E13" s="227" t="s">
        <v>12</v>
      </c>
      <c r="F13" s="230">
        <f>$I$30</f>
        <v>0</v>
      </c>
      <c r="G13" s="230">
        <f>$I$32</f>
        <v>0</v>
      </c>
      <c r="H13" s="230">
        <f>$I$34</f>
        <v>0</v>
      </c>
      <c r="I13" s="230">
        <f>$I$36</f>
        <v>0</v>
      </c>
      <c r="J13" s="230">
        <f>$I$38</f>
        <v>0</v>
      </c>
      <c r="K13" s="230">
        <f>$I$40</f>
        <v>0</v>
      </c>
      <c r="L13" s="230">
        <f>$I$42</f>
        <v>0</v>
      </c>
      <c r="M13" s="236" t="s">
        <v>12</v>
      </c>
    </row>
    <row r="14" spans="1:18" ht="18" customHeight="1" x14ac:dyDescent="0.2">
      <c r="E14" s="227" t="s">
        <v>13</v>
      </c>
      <c r="F14" s="230">
        <f>$K$30</f>
        <v>0</v>
      </c>
      <c r="G14" s="230">
        <f>$K$32</f>
        <v>0</v>
      </c>
      <c r="H14" s="230">
        <f>$K$34</f>
        <v>0</v>
      </c>
      <c r="I14" s="230">
        <f>$K$36</f>
        <v>0</v>
      </c>
      <c r="J14" s="230">
        <f>$K$38</f>
        <v>0</v>
      </c>
      <c r="K14" s="230">
        <f>$K$40</f>
        <v>0</v>
      </c>
      <c r="L14" s="230">
        <f>$K$42</f>
        <v>0</v>
      </c>
      <c r="M14" s="236" t="s">
        <v>13</v>
      </c>
    </row>
    <row r="15" spans="1:18" ht="18" customHeight="1" x14ac:dyDescent="0.2">
      <c r="E15" s="227" t="s">
        <v>14</v>
      </c>
      <c r="F15" s="230">
        <f>$L$30</f>
        <v>0</v>
      </c>
      <c r="G15" s="230">
        <f>$L$32</f>
        <v>0</v>
      </c>
      <c r="H15" s="230">
        <f>$L$34</f>
        <v>0</v>
      </c>
      <c r="I15" s="230">
        <f>$L$36</f>
        <v>0</v>
      </c>
      <c r="J15" s="230">
        <f>$L$38</f>
        <v>0</v>
      </c>
      <c r="K15" s="230">
        <f>$L$40</f>
        <v>0</v>
      </c>
      <c r="L15" s="230">
        <f>$L$42</f>
        <v>0</v>
      </c>
      <c r="M15" s="236" t="s">
        <v>14</v>
      </c>
    </row>
    <row r="16" spans="1:18" ht="18" customHeight="1" x14ac:dyDescent="0.2">
      <c r="E16" s="227" t="s">
        <v>15</v>
      </c>
      <c r="F16" s="230">
        <f>$M$30</f>
        <v>0</v>
      </c>
      <c r="G16" s="230">
        <f>$M$32</f>
        <v>0</v>
      </c>
      <c r="H16" s="230">
        <f>$M$34</f>
        <v>0</v>
      </c>
      <c r="I16" s="230">
        <f>$M$36</f>
        <v>0</v>
      </c>
      <c r="J16" s="230">
        <f>$M$38</f>
        <v>0</v>
      </c>
      <c r="K16" s="230">
        <f>$M$40</f>
        <v>0</v>
      </c>
      <c r="L16" s="230">
        <f>$M$42</f>
        <v>0</v>
      </c>
      <c r="M16" s="236" t="s">
        <v>15</v>
      </c>
    </row>
    <row r="17" spans="1:18" ht="18" customHeight="1" x14ac:dyDescent="0.2">
      <c r="E17" s="227" t="s">
        <v>16</v>
      </c>
      <c r="F17" s="230">
        <f>$O$30</f>
        <v>0</v>
      </c>
      <c r="G17" s="230">
        <f>$O$32</f>
        <v>0</v>
      </c>
      <c r="H17" s="230">
        <f>$O$34</f>
        <v>0</v>
      </c>
      <c r="I17" s="230">
        <f>$O$36</f>
        <v>0</v>
      </c>
      <c r="J17" s="230">
        <f>$O$38</f>
        <v>0</v>
      </c>
      <c r="K17" s="230">
        <f>$O$40</f>
        <v>0</v>
      </c>
      <c r="L17" s="230">
        <f>$O$42</f>
        <v>0</v>
      </c>
      <c r="M17" s="236" t="s">
        <v>16</v>
      </c>
    </row>
    <row r="18" spans="1:18" ht="18" customHeight="1" x14ac:dyDescent="0.2">
      <c r="E18" s="227" t="s">
        <v>17</v>
      </c>
      <c r="F18" s="230">
        <f>$P$30</f>
        <v>0</v>
      </c>
      <c r="G18" s="230">
        <f>$P$32</f>
        <v>0</v>
      </c>
      <c r="H18" s="230">
        <f>$P$34</f>
        <v>0</v>
      </c>
      <c r="I18" s="230">
        <f>$P$36</f>
        <v>0</v>
      </c>
      <c r="J18" s="230">
        <f>$P$38</f>
        <v>0</v>
      </c>
      <c r="K18" s="230">
        <f>$P$40</f>
        <v>0</v>
      </c>
      <c r="L18" s="230">
        <f>$P$42</f>
        <v>0</v>
      </c>
      <c r="M18" s="236" t="s">
        <v>17</v>
      </c>
    </row>
    <row r="19" spans="1:18" ht="18" customHeight="1" x14ac:dyDescent="0.2">
      <c r="E19" s="227" t="s">
        <v>18</v>
      </c>
      <c r="F19" s="230">
        <f>$Q$30</f>
        <v>0</v>
      </c>
      <c r="G19" s="230">
        <f>$Q$32</f>
        <v>0</v>
      </c>
      <c r="H19" s="230">
        <f>$Q$34</f>
        <v>0</v>
      </c>
      <c r="I19" s="230">
        <f>$Q$36</f>
        <v>0</v>
      </c>
      <c r="J19" s="230">
        <f>$Q$38</f>
        <v>0</v>
      </c>
      <c r="K19" s="230">
        <f>$Q$40</f>
        <v>0</v>
      </c>
      <c r="L19" s="230">
        <f>$Q$42</f>
        <v>0</v>
      </c>
      <c r="M19" s="236" t="s">
        <v>18</v>
      </c>
    </row>
    <row r="20" spans="1:18" ht="15.75" customHeight="1" thickBot="1" x14ac:dyDescent="0.25">
      <c r="E20" s="8"/>
      <c r="F20" s="219"/>
      <c r="G20" s="219"/>
      <c r="H20" s="219"/>
      <c r="I20" s="219"/>
      <c r="J20" s="219"/>
      <c r="K20" s="219"/>
      <c r="L20" s="219"/>
      <c r="M20" s="237"/>
    </row>
    <row r="21" spans="1:18" ht="15" customHeight="1" x14ac:dyDescent="0.2">
      <c r="F21" s="228">
        <f t="shared" ref="F21:L21" si="0">SUM(F8:F20)</f>
        <v>0</v>
      </c>
      <c r="G21" s="228">
        <f t="shared" si="0"/>
        <v>0</v>
      </c>
      <c r="H21" s="228">
        <f t="shared" si="0"/>
        <v>0</v>
      </c>
      <c r="I21" s="228">
        <f t="shared" si="0"/>
        <v>0</v>
      </c>
      <c r="J21" s="228">
        <f t="shared" si="0"/>
        <v>0</v>
      </c>
      <c r="K21" s="228">
        <f t="shared" si="0"/>
        <v>0</v>
      </c>
      <c r="L21" s="228">
        <f t="shared" si="0"/>
        <v>0</v>
      </c>
    </row>
    <row r="22" spans="1:18" ht="15" customHeight="1" x14ac:dyDescent="0.2">
      <c r="F22" s="220"/>
      <c r="G22" s="220"/>
      <c r="H22" s="220"/>
      <c r="I22" s="220"/>
      <c r="J22" s="220"/>
      <c r="K22" s="220"/>
      <c r="L22" s="220"/>
    </row>
    <row r="23" spans="1:18" ht="15.75" customHeight="1" thickBot="1" x14ac:dyDescent="0.25">
      <c r="F23" s="9"/>
      <c r="G23" s="9"/>
      <c r="H23" s="9"/>
      <c r="I23" s="9"/>
      <c r="J23" s="9"/>
      <c r="K23" s="9"/>
      <c r="L23" s="229">
        <f>SUM(F21:L21)</f>
        <v>0</v>
      </c>
    </row>
    <row r="24" spans="1:18" ht="15.75" customHeight="1" thickTop="1" x14ac:dyDescent="0.2">
      <c r="A24" s="10"/>
    </row>
    <row r="25" spans="1:18" ht="15" customHeight="1" x14ac:dyDescent="0.2">
      <c r="A25" s="226"/>
      <c r="B25" s="10"/>
      <c r="C25" s="10"/>
      <c r="D25" s="10"/>
      <c r="E25" s="10"/>
      <c r="F25" s="10"/>
      <c r="G25" s="10"/>
      <c r="H25" s="10"/>
      <c r="I25" s="10"/>
      <c r="J25" s="10"/>
      <c r="K25" s="10"/>
      <c r="L25" s="10"/>
      <c r="M25" s="10"/>
      <c r="N25" s="10"/>
      <c r="O25" s="10"/>
      <c r="P25" s="10"/>
      <c r="Q25" s="10"/>
      <c r="R25" s="10"/>
    </row>
    <row r="26" spans="1:18" ht="15" customHeight="1" thickBot="1" x14ac:dyDescent="0.25">
      <c r="A26" s="226"/>
      <c r="B26" s="226"/>
      <c r="C26" s="226"/>
      <c r="D26" s="226"/>
      <c r="E26" s="226"/>
      <c r="F26" s="226"/>
      <c r="G26" s="226"/>
      <c r="H26" s="226"/>
      <c r="I26" s="226"/>
      <c r="J26" s="226"/>
      <c r="K26" s="226"/>
      <c r="L26" s="226"/>
      <c r="M26" s="226"/>
      <c r="N26" s="226"/>
      <c r="O26" s="226"/>
      <c r="P26" s="226"/>
      <c r="Q26" s="226"/>
      <c r="R26" s="226"/>
    </row>
    <row r="27" spans="1:18" s="135" customFormat="1" ht="21.95" customHeight="1" x14ac:dyDescent="0.2">
      <c r="A27" s="436" t="s">
        <v>19</v>
      </c>
      <c r="B27" s="434" t="s">
        <v>290</v>
      </c>
      <c r="C27" s="438" t="s">
        <v>160</v>
      </c>
      <c r="D27" s="439"/>
      <c r="E27" s="440"/>
      <c r="F27" s="300" t="s">
        <v>20</v>
      </c>
      <c r="G27" s="438" t="s">
        <v>158</v>
      </c>
      <c r="H27" s="439"/>
      <c r="I27" s="440"/>
      <c r="J27" s="300" t="s">
        <v>20</v>
      </c>
      <c r="K27" s="438" t="s">
        <v>156</v>
      </c>
      <c r="L27" s="439"/>
      <c r="M27" s="440"/>
      <c r="N27" s="300" t="s">
        <v>20</v>
      </c>
      <c r="O27" s="438" t="s">
        <v>154</v>
      </c>
      <c r="P27" s="439"/>
      <c r="Q27" s="440"/>
      <c r="R27" s="301" t="s">
        <v>20</v>
      </c>
    </row>
    <row r="28" spans="1:18" s="135" customFormat="1" ht="24.75" customHeight="1" x14ac:dyDescent="0.2">
      <c r="A28" s="437"/>
      <c r="B28" s="435"/>
      <c r="C28" s="223" t="s">
        <v>7</v>
      </c>
      <c r="D28" s="223" t="s">
        <v>8</v>
      </c>
      <c r="E28" s="223" t="s">
        <v>9</v>
      </c>
      <c r="F28" s="222" t="s">
        <v>21</v>
      </c>
      <c r="G28" s="223" t="s">
        <v>10</v>
      </c>
      <c r="H28" s="223" t="s">
        <v>11</v>
      </c>
      <c r="I28" s="223" t="s">
        <v>12</v>
      </c>
      <c r="J28" s="222" t="s">
        <v>21</v>
      </c>
      <c r="K28" s="223" t="s">
        <v>13</v>
      </c>
      <c r="L28" s="223" t="s">
        <v>14</v>
      </c>
      <c r="M28" s="223" t="s">
        <v>15</v>
      </c>
      <c r="N28" s="222" t="s">
        <v>21</v>
      </c>
      <c r="O28" s="223" t="s">
        <v>16</v>
      </c>
      <c r="P28" s="223" t="s">
        <v>17</v>
      </c>
      <c r="Q28" s="223" t="s">
        <v>18</v>
      </c>
      <c r="R28" s="302" t="s">
        <v>21</v>
      </c>
    </row>
    <row r="29" spans="1:18" ht="52.5" customHeight="1" x14ac:dyDescent="0.2">
      <c r="A29" s="303" t="str">
        <f>IF(B49="","",B49)</f>
        <v>U006</v>
      </c>
      <c r="B29" s="225" t="str">
        <f>C49</f>
        <v>SUBSIDIOS PARA ORGANISMOS DESCENTRALIZADOS ESTATALES       U006</v>
      </c>
      <c r="C29" s="224">
        <f>C30</f>
        <v>0</v>
      </c>
      <c r="D29" s="224">
        <f>D30+C29</f>
        <v>0</v>
      </c>
      <c r="E29" s="224">
        <f>E30+D29</f>
        <v>0</v>
      </c>
      <c r="F29" s="221">
        <f>E29</f>
        <v>0</v>
      </c>
      <c r="G29" s="224">
        <f>E29+G30</f>
        <v>0</v>
      </c>
      <c r="H29" s="224">
        <f>H30+G29</f>
        <v>0</v>
      </c>
      <c r="I29" s="224">
        <f>I30+H29</f>
        <v>0</v>
      </c>
      <c r="J29" s="221">
        <f>I29</f>
        <v>0</v>
      </c>
      <c r="K29" s="224">
        <f>I29+K30</f>
        <v>0</v>
      </c>
      <c r="L29" s="224">
        <f>L30+K29</f>
        <v>0</v>
      </c>
      <c r="M29" s="224">
        <f>M30+L29</f>
        <v>0</v>
      </c>
      <c r="N29" s="221">
        <f>M29</f>
        <v>0</v>
      </c>
      <c r="O29" s="224">
        <f>M29+O30</f>
        <v>0</v>
      </c>
      <c r="P29" s="224">
        <f>P30+O29</f>
        <v>0</v>
      </c>
      <c r="Q29" s="224">
        <f>Q30+P29</f>
        <v>0</v>
      </c>
      <c r="R29" s="304">
        <f>Q29</f>
        <v>0</v>
      </c>
    </row>
    <row r="30" spans="1:18" s="256" customFormat="1" ht="21.95" customHeight="1" x14ac:dyDescent="0.2">
      <c r="A30" s="305"/>
      <c r="B30" s="254" t="s">
        <v>22</v>
      </c>
      <c r="C30" s="255">
        <v>0</v>
      </c>
      <c r="D30" s="255">
        <v>0</v>
      </c>
      <c r="E30" s="255">
        <v>0</v>
      </c>
      <c r="F30" s="255">
        <f>C30+D30+E30</f>
        <v>0</v>
      </c>
      <c r="G30" s="255">
        <v>0</v>
      </c>
      <c r="H30" s="255">
        <v>0</v>
      </c>
      <c r="I30" s="255">
        <v>0</v>
      </c>
      <c r="J30" s="255">
        <f>G30+H30+I30</f>
        <v>0</v>
      </c>
      <c r="K30" s="255">
        <v>0</v>
      </c>
      <c r="L30" s="255">
        <v>0</v>
      </c>
      <c r="M30" s="255">
        <v>0</v>
      </c>
      <c r="N30" s="255">
        <f>K30+L30+M30</f>
        <v>0</v>
      </c>
      <c r="O30" s="255">
        <v>0</v>
      </c>
      <c r="P30" s="255">
        <v>0</v>
      </c>
      <c r="Q30" s="255">
        <v>0</v>
      </c>
      <c r="R30" s="306">
        <f>O30+P30+Q30</f>
        <v>0</v>
      </c>
    </row>
    <row r="31" spans="1:18" ht="52.5" customHeight="1" x14ac:dyDescent="0.2">
      <c r="A31" s="303" t="str">
        <f>IF(B50="","",B50)</f>
        <v>U006</v>
      </c>
      <c r="B31" s="225" t="str">
        <f>C50</f>
        <v>EXTRAORDINARIO       U006</v>
      </c>
      <c r="C31" s="224">
        <f>C32</f>
        <v>0</v>
      </c>
      <c r="D31" s="224">
        <f>D32+C31</f>
        <v>0</v>
      </c>
      <c r="E31" s="224">
        <f>E32+D31</f>
        <v>0</v>
      </c>
      <c r="F31" s="221">
        <f>E31</f>
        <v>0</v>
      </c>
      <c r="G31" s="224">
        <f>E31+G32</f>
        <v>0</v>
      </c>
      <c r="H31" s="224">
        <f>H32+G31</f>
        <v>0</v>
      </c>
      <c r="I31" s="224">
        <f>I32+H31</f>
        <v>0</v>
      </c>
      <c r="J31" s="221">
        <f>I31</f>
        <v>0</v>
      </c>
      <c r="K31" s="224">
        <f>I31+K32</f>
        <v>0</v>
      </c>
      <c r="L31" s="224">
        <f>L32+K31</f>
        <v>0</v>
      </c>
      <c r="M31" s="224">
        <f>M32+L31</f>
        <v>0</v>
      </c>
      <c r="N31" s="221">
        <f>M31</f>
        <v>0</v>
      </c>
      <c r="O31" s="224">
        <f>M31+O32</f>
        <v>0</v>
      </c>
      <c r="P31" s="224">
        <f>P32+O31</f>
        <v>0</v>
      </c>
      <c r="Q31" s="224">
        <f>Q32+P31</f>
        <v>0</v>
      </c>
      <c r="R31" s="304">
        <f>Q31</f>
        <v>0</v>
      </c>
    </row>
    <row r="32" spans="1:18" s="256" customFormat="1" ht="21.95" customHeight="1" x14ac:dyDescent="0.2">
      <c r="A32" s="305"/>
      <c r="B32" s="254" t="s">
        <v>22</v>
      </c>
      <c r="C32" s="255">
        <v>0</v>
      </c>
      <c r="D32" s="255">
        <v>0</v>
      </c>
      <c r="E32" s="255">
        <v>0</v>
      </c>
      <c r="F32" s="255">
        <f>C32+D32+E32</f>
        <v>0</v>
      </c>
      <c r="G32" s="255">
        <v>0</v>
      </c>
      <c r="H32" s="255">
        <v>0</v>
      </c>
      <c r="I32" s="255">
        <v>0</v>
      </c>
      <c r="J32" s="255">
        <f>G32+H32+I32</f>
        <v>0</v>
      </c>
      <c r="K32" s="255">
        <v>0</v>
      </c>
      <c r="L32" s="255">
        <v>0</v>
      </c>
      <c r="M32" s="255">
        <v>0</v>
      </c>
      <c r="N32" s="255">
        <f>K32+L32+M32</f>
        <v>0</v>
      </c>
      <c r="O32" s="255">
        <v>0</v>
      </c>
      <c r="P32" s="255">
        <v>0</v>
      </c>
      <c r="Q32" s="255">
        <v>0</v>
      </c>
      <c r="R32" s="306">
        <f>O32+P32+Q32</f>
        <v>0</v>
      </c>
    </row>
    <row r="33" spans="1:24" ht="52.5" customHeight="1" x14ac:dyDescent="0.2">
      <c r="A33" s="303" t="str">
        <f>IF(B51="","",B51)</f>
        <v>U006</v>
      </c>
      <c r="B33" s="225" t="str">
        <f>C51</f>
        <v>RENDIMIENTOS FINANCIEROS      U006</v>
      </c>
      <c r="C33" s="224">
        <f>C34</f>
        <v>0</v>
      </c>
      <c r="D33" s="224">
        <f>D34+C33</f>
        <v>0</v>
      </c>
      <c r="E33" s="224">
        <f>E34+D33</f>
        <v>0</v>
      </c>
      <c r="F33" s="221">
        <f>E33</f>
        <v>0</v>
      </c>
      <c r="G33" s="224">
        <f>E33+G34</f>
        <v>0</v>
      </c>
      <c r="H33" s="224">
        <f>H34+G33</f>
        <v>0</v>
      </c>
      <c r="I33" s="224">
        <f>I34+H33</f>
        <v>0</v>
      </c>
      <c r="J33" s="221">
        <f>I33</f>
        <v>0</v>
      </c>
      <c r="K33" s="224">
        <f>I33+K34</f>
        <v>0</v>
      </c>
      <c r="L33" s="224">
        <f>L34+K33</f>
        <v>0</v>
      </c>
      <c r="M33" s="224">
        <f>M34+L33</f>
        <v>0</v>
      </c>
      <c r="N33" s="221">
        <f>M33</f>
        <v>0</v>
      </c>
      <c r="O33" s="224">
        <f>M33+O34</f>
        <v>0</v>
      </c>
      <c r="P33" s="224">
        <f>P34+O33</f>
        <v>0</v>
      </c>
      <c r="Q33" s="224">
        <f>Q34+P33</f>
        <v>0</v>
      </c>
      <c r="R33" s="304">
        <f>Q33</f>
        <v>0</v>
      </c>
    </row>
    <row r="34" spans="1:24" s="256" customFormat="1" ht="21.95" customHeight="1" x14ac:dyDescent="0.2">
      <c r="A34" s="305"/>
      <c r="B34" s="254" t="s">
        <v>22</v>
      </c>
      <c r="C34" s="255">
        <v>0</v>
      </c>
      <c r="D34" s="255">
        <v>0</v>
      </c>
      <c r="E34" s="255">
        <v>0</v>
      </c>
      <c r="F34" s="255">
        <f>C34+D34+E34</f>
        <v>0</v>
      </c>
      <c r="G34" s="255">
        <v>0</v>
      </c>
      <c r="H34" s="255">
        <v>0</v>
      </c>
      <c r="I34" s="255">
        <v>0</v>
      </c>
      <c r="J34" s="255">
        <f>G34+H34+I34</f>
        <v>0</v>
      </c>
      <c r="K34" s="255">
        <v>0</v>
      </c>
      <c r="L34" s="255">
        <v>0</v>
      </c>
      <c r="M34" s="255">
        <v>0</v>
      </c>
      <c r="N34" s="255">
        <f>K34+L34+M34</f>
        <v>0</v>
      </c>
      <c r="O34" s="255">
        <v>0</v>
      </c>
      <c r="P34" s="255">
        <v>0</v>
      </c>
      <c r="Q34" s="255">
        <v>0</v>
      </c>
      <c r="R34" s="306">
        <f>O34+P34+Q34</f>
        <v>0</v>
      </c>
    </row>
    <row r="35" spans="1:24" ht="52.5" customHeight="1" x14ac:dyDescent="0.2">
      <c r="A35" s="303" t="str">
        <f>IF(B52="","",B52)</f>
        <v>S247</v>
      </c>
      <c r="B35" s="225" t="str">
        <f>C52</f>
        <v>PROGRAMA PARA EL DESARROLLO PROFESIONAL DOCENTE (PRODEP)                   S247</v>
      </c>
      <c r="C35" s="224">
        <f>C36</f>
        <v>0</v>
      </c>
      <c r="D35" s="224">
        <f>D36+C35</f>
        <v>0</v>
      </c>
      <c r="E35" s="224">
        <f>E36+D35</f>
        <v>0</v>
      </c>
      <c r="F35" s="221">
        <f>E35</f>
        <v>0</v>
      </c>
      <c r="G35" s="224">
        <f>E35+G36</f>
        <v>0</v>
      </c>
      <c r="H35" s="224">
        <f>H36+G35</f>
        <v>0</v>
      </c>
      <c r="I35" s="224">
        <f>I36+H35</f>
        <v>0</v>
      </c>
      <c r="J35" s="221">
        <f>I35</f>
        <v>0</v>
      </c>
      <c r="K35" s="224">
        <f>I35+K36</f>
        <v>0</v>
      </c>
      <c r="L35" s="224">
        <f>L36+K35</f>
        <v>0</v>
      </c>
      <c r="M35" s="224">
        <f>M36+L35</f>
        <v>0</v>
      </c>
      <c r="N35" s="221">
        <f>M35</f>
        <v>0</v>
      </c>
      <c r="O35" s="224">
        <f>M35+O36</f>
        <v>0</v>
      </c>
      <c r="P35" s="224">
        <f>P36+O35</f>
        <v>0</v>
      </c>
      <c r="Q35" s="224">
        <f>Q36+P35</f>
        <v>0</v>
      </c>
      <c r="R35" s="304">
        <f>Q35</f>
        <v>0</v>
      </c>
    </row>
    <row r="36" spans="1:24" s="256" customFormat="1" ht="21.95" customHeight="1" x14ac:dyDescent="0.2">
      <c r="A36" s="305"/>
      <c r="B36" s="254" t="s">
        <v>22</v>
      </c>
      <c r="C36" s="255">
        <v>0</v>
      </c>
      <c r="D36" s="255">
        <v>0</v>
      </c>
      <c r="E36" s="255">
        <v>0</v>
      </c>
      <c r="F36" s="255">
        <f>C36+D36+E36</f>
        <v>0</v>
      </c>
      <c r="G36" s="255">
        <v>0</v>
      </c>
      <c r="H36" s="255">
        <v>0</v>
      </c>
      <c r="I36" s="255">
        <v>0</v>
      </c>
      <c r="J36" s="255">
        <f>G36+H36+I36</f>
        <v>0</v>
      </c>
      <c r="K36" s="255">
        <v>0</v>
      </c>
      <c r="L36" s="255">
        <v>0</v>
      </c>
      <c r="M36" s="255">
        <v>0</v>
      </c>
      <c r="N36" s="255">
        <f>K36+L36+M36</f>
        <v>0</v>
      </c>
      <c r="O36" s="255">
        <v>0</v>
      </c>
      <c r="P36" s="255">
        <v>0</v>
      </c>
      <c r="Q36" s="255">
        <v>0</v>
      </c>
      <c r="R36" s="306">
        <f>O36+P36+Q36</f>
        <v>0</v>
      </c>
    </row>
    <row r="37" spans="1:24" ht="52.5" customHeight="1" x14ac:dyDescent="0.2">
      <c r="A37" s="303" t="str">
        <f>IF(B53="","",B53)</f>
        <v>a</v>
      </c>
      <c r="B37" s="225" t="str">
        <f>C53</f>
        <v>AAA</v>
      </c>
      <c r="C37" s="224">
        <f>C38</f>
        <v>0</v>
      </c>
      <c r="D37" s="224">
        <f>D38+C37</f>
        <v>0</v>
      </c>
      <c r="E37" s="224">
        <f>E38+D37</f>
        <v>0</v>
      </c>
      <c r="F37" s="221">
        <f>E37</f>
        <v>0</v>
      </c>
      <c r="G37" s="224">
        <f>E37+G38</f>
        <v>0</v>
      </c>
      <c r="H37" s="224">
        <f>H38+G37</f>
        <v>0</v>
      </c>
      <c r="I37" s="224">
        <f>I38+H37</f>
        <v>0</v>
      </c>
      <c r="J37" s="221">
        <f>I37</f>
        <v>0</v>
      </c>
      <c r="K37" s="224">
        <f>I37+K38</f>
        <v>0</v>
      </c>
      <c r="L37" s="224">
        <f>L38+K37</f>
        <v>0</v>
      </c>
      <c r="M37" s="224">
        <f>M38+L37</f>
        <v>0</v>
      </c>
      <c r="N37" s="221">
        <f>M37</f>
        <v>0</v>
      </c>
      <c r="O37" s="224">
        <f>M37+O38</f>
        <v>0</v>
      </c>
      <c r="P37" s="224">
        <f>P38+O37</f>
        <v>0</v>
      </c>
      <c r="Q37" s="224">
        <f>Q38+P37</f>
        <v>0</v>
      </c>
      <c r="R37" s="304">
        <f>Q37</f>
        <v>0</v>
      </c>
    </row>
    <row r="38" spans="1:24" s="256" customFormat="1" ht="21.95" customHeight="1" x14ac:dyDescent="0.2">
      <c r="A38" s="305"/>
      <c r="B38" s="254" t="s">
        <v>22</v>
      </c>
      <c r="C38" s="255">
        <v>0</v>
      </c>
      <c r="D38" s="255">
        <v>0</v>
      </c>
      <c r="E38" s="255">
        <v>0</v>
      </c>
      <c r="F38" s="255">
        <f>C38+D38+E38</f>
        <v>0</v>
      </c>
      <c r="G38" s="255">
        <v>0</v>
      </c>
      <c r="H38" s="255">
        <v>0</v>
      </c>
      <c r="I38" s="255">
        <v>0</v>
      </c>
      <c r="J38" s="255">
        <f>G38+H38+I38</f>
        <v>0</v>
      </c>
      <c r="K38" s="255">
        <v>0</v>
      </c>
      <c r="L38" s="255">
        <v>0</v>
      </c>
      <c r="M38" s="255">
        <v>0</v>
      </c>
      <c r="N38" s="255">
        <f>K38+L38+M38</f>
        <v>0</v>
      </c>
      <c r="O38" s="255">
        <v>0</v>
      </c>
      <c r="P38" s="255">
        <v>0</v>
      </c>
      <c r="Q38" s="255">
        <v>0</v>
      </c>
      <c r="R38" s="306">
        <f>O38+P38+Q38</f>
        <v>0</v>
      </c>
    </row>
    <row r="39" spans="1:24" ht="52.5" customHeight="1" x14ac:dyDescent="0.2">
      <c r="A39" s="303" t="str">
        <f>IF(B54="","",B54)</f>
        <v>b</v>
      </c>
      <c r="B39" s="225" t="str">
        <f>C54</f>
        <v>BBB</v>
      </c>
      <c r="C39" s="224">
        <f>C40</f>
        <v>0</v>
      </c>
      <c r="D39" s="224">
        <f>D40+C39</f>
        <v>0</v>
      </c>
      <c r="E39" s="224">
        <f>E40+D39</f>
        <v>0</v>
      </c>
      <c r="F39" s="221">
        <f>E39</f>
        <v>0</v>
      </c>
      <c r="G39" s="224">
        <f>E39+G40</f>
        <v>0</v>
      </c>
      <c r="H39" s="224">
        <f>H40+G39</f>
        <v>0</v>
      </c>
      <c r="I39" s="224">
        <f>I40+H39</f>
        <v>0</v>
      </c>
      <c r="J39" s="221">
        <f>I39</f>
        <v>0</v>
      </c>
      <c r="K39" s="224">
        <f>I39+K40</f>
        <v>0</v>
      </c>
      <c r="L39" s="224">
        <f>L40+K39</f>
        <v>0</v>
      </c>
      <c r="M39" s="224">
        <f>M40+L39</f>
        <v>0</v>
      </c>
      <c r="N39" s="221">
        <f>M39</f>
        <v>0</v>
      </c>
      <c r="O39" s="224">
        <f>M39+O40</f>
        <v>0</v>
      </c>
      <c r="P39" s="224">
        <f>P40+O39</f>
        <v>0</v>
      </c>
      <c r="Q39" s="224">
        <f>Q40+P39</f>
        <v>0</v>
      </c>
      <c r="R39" s="304">
        <f>Q39</f>
        <v>0</v>
      </c>
    </row>
    <row r="40" spans="1:24" s="256" customFormat="1" ht="21.95" customHeight="1" x14ac:dyDescent="0.2">
      <c r="A40" s="305"/>
      <c r="B40" s="254" t="s">
        <v>22</v>
      </c>
      <c r="C40" s="255">
        <v>0</v>
      </c>
      <c r="D40" s="255">
        <v>0</v>
      </c>
      <c r="E40" s="255">
        <v>0</v>
      </c>
      <c r="F40" s="255">
        <f>C40+D40+E40</f>
        <v>0</v>
      </c>
      <c r="G40" s="255">
        <v>0</v>
      </c>
      <c r="H40" s="255">
        <v>0</v>
      </c>
      <c r="I40" s="255">
        <v>0</v>
      </c>
      <c r="J40" s="255">
        <f>G40+H40+I40</f>
        <v>0</v>
      </c>
      <c r="K40" s="255">
        <v>0</v>
      </c>
      <c r="L40" s="255">
        <v>0</v>
      </c>
      <c r="M40" s="255">
        <v>0</v>
      </c>
      <c r="N40" s="255">
        <f>K40+L40+M40</f>
        <v>0</v>
      </c>
      <c r="O40" s="255">
        <v>0</v>
      </c>
      <c r="P40" s="255">
        <v>0</v>
      </c>
      <c r="Q40" s="255">
        <v>0</v>
      </c>
      <c r="R40" s="306">
        <f>O40+P40+Q40</f>
        <v>0</v>
      </c>
    </row>
    <row r="41" spans="1:24" ht="52.5" customHeight="1" x14ac:dyDescent="0.2">
      <c r="A41" s="303" t="str">
        <f>IF(B55="","",B55)</f>
        <v xml:space="preserve">c </v>
      </c>
      <c r="B41" s="225" t="str">
        <f>C55</f>
        <v>CCC</v>
      </c>
      <c r="C41" s="224">
        <f>C42</f>
        <v>0</v>
      </c>
      <c r="D41" s="224">
        <f>D42+C41</f>
        <v>0</v>
      </c>
      <c r="E41" s="224">
        <f>E42+D41</f>
        <v>0</v>
      </c>
      <c r="F41" s="221">
        <f>E41</f>
        <v>0</v>
      </c>
      <c r="G41" s="224">
        <f>E41+G42</f>
        <v>0</v>
      </c>
      <c r="H41" s="224">
        <f>H42+G41</f>
        <v>0</v>
      </c>
      <c r="I41" s="224">
        <f>I42+H41</f>
        <v>0</v>
      </c>
      <c r="J41" s="221">
        <f>I41</f>
        <v>0</v>
      </c>
      <c r="K41" s="224">
        <f>I41+K42</f>
        <v>0</v>
      </c>
      <c r="L41" s="224">
        <f>L42+K41</f>
        <v>0</v>
      </c>
      <c r="M41" s="224">
        <f>M42+L41</f>
        <v>0</v>
      </c>
      <c r="N41" s="221">
        <f>M41</f>
        <v>0</v>
      </c>
      <c r="O41" s="224">
        <f>M41+O42</f>
        <v>0</v>
      </c>
      <c r="P41" s="224">
        <f>P42+O41</f>
        <v>0</v>
      </c>
      <c r="Q41" s="224">
        <f>Q42+P41</f>
        <v>0</v>
      </c>
      <c r="R41" s="304">
        <f>Q41</f>
        <v>0</v>
      </c>
    </row>
    <row r="42" spans="1:24" s="256" customFormat="1" ht="21.95" customHeight="1" thickBot="1" x14ac:dyDescent="0.25">
      <c r="A42" s="307"/>
      <c r="B42" s="308" t="s">
        <v>22</v>
      </c>
      <c r="C42" s="309">
        <v>0</v>
      </c>
      <c r="D42" s="309">
        <v>0</v>
      </c>
      <c r="E42" s="309">
        <v>0</v>
      </c>
      <c r="F42" s="309">
        <f>C42+D42+E42</f>
        <v>0</v>
      </c>
      <c r="G42" s="309">
        <v>0</v>
      </c>
      <c r="H42" s="309">
        <v>0</v>
      </c>
      <c r="I42" s="309">
        <v>0</v>
      </c>
      <c r="J42" s="309">
        <f>G42+H42+I42</f>
        <v>0</v>
      </c>
      <c r="K42" s="309">
        <v>0</v>
      </c>
      <c r="L42" s="309">
        <v>0</v>
      </c>
      <c r="M42" s="309">
        <v>0</v>
      </c>
      <c r="N42" s="309">
        <f>K42+L42+M42</f>
        <v>0</v>
      </c>
      <c r="O42" s="309">
        <v>0</v>
      </c>
      <c r="P42" s="309">
        <v>0</v>
      </c>
      <c r="Q42" s="309">
        <v>0</v>
      </c>
      <c r="R42" s="310">
        <f>O42+P42+Q42</f>
        <v>0</v>
      </c>
    </row>
    <row r="43" spans="1:24" ht="12.75" customHeight="1" x14ac:dyDescent="0.2">
      <c r="C43" s="155"/>
      <c r="D43" s="155"/>
      <c r="E43" s="155"/>
      <c r="F43" s="155"/>
      <c r="G43" s="155"/>
      <c r="H43" s="155"/>
      <c r="I43" s="155"/>
      <c r="J43" s="155"/>
      <c r="K43" s="155"/>
      <c r="L43" s="155"/>
      <c r="M43" s="155"/>
      <c r="N43" s="155"/>
      <c r="O43" s="155"/>
      <c r="P43" s="155"/>
      <c r="Q43" s="155"/>
      <c r="R43" s="156"/>
    </row>
    <row r="44" spans="1:24" s="261" customFormat="1" ht="18.75" customHeight="1" thickBot="1" x14ac:dyDescent="0.25">
      <c r="A44" s="257" t="s">
        <v>23</v>
      </c>
      <c r="B44" s="258"/>
      <c r="C44" s="259"/>
      <c r="D44" s="259"/>
      <c r="E44" s="259"/>
      <c r="F44" s="260">
        <f>F30+F32+F34+F36+F38+F40+F42</f>
        <v>0</v>
      </c>
      <c r="G44" s="259"/>
      <c r="H44" s="259"/>
      <c r="I44" s="259"/>
      <c r="J44" s="260">
        <f>J30+J32+J34+J36+J38+J40+J42</f>
        <v>0</v>
      </c>
      <c r="K44" s="259"/>
      <c r="L44" s="259"/>
      <c r="M44" s="259"/>
      <c r="N44" s="260">
        <f>N30+N32+N34+N36+N38+N40+N42</f>
        <v>0</v>
      </c>
      <c r="O44" s="259"/>
      <c r="P44" s="259"/>
      <c r="Q44" s="259"/>
      <c r="R44" s="260">
        <f>R30+R32+R34+R36+R38+R40+R42</f>
        <v>0</v>
      </c>
      <c r="S44" s="258"/>
      <c r="T44" s="258"/>
      <c r="U44" s="258"/>
      <c r="V44" s="258"/>
      <c r="W44" s="258"/>
      <c r="X44" s="258"/>
    </row>
    <row r="45" spans="1:24" ht="15.75" customHeight="1" x14ac:dyDescent="0.2"/>
    <row r="46" spans="1:24" ht="15" customHeight="1" x14ac:dyDescent="0.2">
      <c r="A46" s="244" t="s">
        <v>168</v>
      </c>
    </row>
    <row r="47" spans="1:24" ht="15" customHeight="1" x14ac:dyDescent="0.2"/>
    <row r="48" spans="1:24" s="11" customFormat="1" ht="15" customHeight="1" x14ac:dyDescent="0.2">
      <c r="B48" s="245" t="s">
        <v>191</v>
      </c>
      <c r="C48" s="246" t="s">
        <v>190</v>
      </c>
      <c r="D48" s="247"/>
      <c r="E48" s="247"/>
      <c r="F48" s="247"/>
      <c r="G48" s="247"/>
      <c r="H48" s="247"/>
      <c r="I48" s="247"/>
      <c r="J48" s="250"/>
    </row>
    <row r="49" spans="2:18" s="11" customFormat="1" ht="15" customHeight="1" x14ac:dyDescent="0.2">
      <c r="B49" s="241" t="s">
        <v>24</v>
      </c>
      <c r="C49" s="238" t="s">
        <v>188</v>
      </c>
      <c r="D49" s="233"/>
      <c r="E49" s="233"/>
      <c r="F49" s="233"/>
      <c r="G49" s="233"/>
      <c r="H49" s="233"/>
      <c r="I49" s="233"/>
      <c r="J49" s="234"/>
    </row>
    <row r="50" spans="2:18" s="11" customFormat="1" ht="15" customHeight="1" x14ac:dyDescent="0.2">
      <c r="B50" s="242" t="s">
        <v>24</v>
      </c>
      <c r="C50" s="238" t="s">
        <v>27</v>
      </c>
      <c r="E50" s="248"/>
      <c r="F50" s="233"/>
      <c r="G50" s="233"/>
      <c r="H50" s="233"/>
      <c r="I50" s="233"/>
      <c r="J50" s="234"/>
    </row>
    <row r="51" spans="2:18" s="11" customFormat="1" ht="15" customHeight="1" x14ac:dyDescent="0.2">
      <c r="B51" s="242" t="s">
        <v>24</v>
      </c>
      <c r="C51" s="238" t="s">
        <v>181</v>
      </c>
      <c r="D51" s="248"/>
      <c r="E51" s="233"/>
      <c r="F51" s="233"/>
      <c r="G51" s="233"/>
      <c r="H51" s="233"/>
      <c r="I51" s="233"/>
      <c r="J51" s="234"/>
    </row>
    <row r="52" spans="2:18" s="11" customFormat="1" ht="15" customHeight="1" x14ac:dyDescent="0.2">
      <c r="B52" s="241" t="s">
        <v>25</v>
      </c>
      <c r="C52" s="239" t="s">
        <v>26</v>
      </c>
      <c r="D52" s="248"/>
      <c r="E52" s="233"/>
      <c r="F52" s="233"/>
      <c r="G52" s="233"/>
      <c r="H52" s="233"/>
      <c r="I52" s="233"/>
      <c r="J52" s="234"/>
    </row>
    <row r="53" spans="2:18" s="11" customFormat="1" ht="15" customHeight="1" x14ac:dyDescent="0.2">
      <c r="B53" s="243" t="s">
        <v>132</v>
      </c>
      <c r="C53" s="239" t="s">
        <v>134</v>
      </c>
      <c r="D53" s="248"/>
      <c r="E53" s="233"/>
      <c r="F53" s="233"/>
      <c r="G53" s="233"/>
      <c r="H53" s="233"/>
      <c r="I53" s="233"/>
      <c r="J53" s="234"/>
    </row>
    <row r="54" spans="2:18" s="11" customFormat="1" ht="15" customHeight="1" x14ac:dyDescent="0.2">
      <c r="B54" s="243" t="s">
        <v>28</v>
      </c>
      <c r="C54" s="240" t="s">
        <v>29</v>
      </c>
      <c r="D54" s="248"/>
      <c r="E54" s="233"/>
      <c r="F54" s="233"/>
      <c r="G54" s="233"/>
      <c r="H54" s="233"/>
      <c r="I54" s="233"/>
      <c r="J54" s="234"/>
    </row>
    <row r="55" spans="2:18" s="11" customFormat="1" ht="15" customHeight="1" x14ac:dyDescent="0.2">
      <c r="B55" s="243" t="s">
        <v>133</v>
      </c>
      <c r="C55" s="240" t="s">
        <v>30</v>
      </c>
      <c r="D55" s="248"/>
      <c r="E55" s="233"/>
      <c r="F55" s="233"/>
      <c r="G55" s="233"/>
      <c r="H55" s="233"/>
      <c r="I55" s="233"/>
      <c r="J55" s="234"/>
    </row>
    <row r="56" spans="2:18" ht="15" customHeight="1" x14ac:dyDescent="0.2"/>
    <row r="57" spans="2:18" ht="15" customHeight="1" x14ac:dyDescent="0.2">
      <c r="B57" s="226"/>
    </row>
    <row r="58" spans="2:18" ht="15" customHeight="1" x14ac:dyDescent="0.2"/>
    <row r="59" spans="2:18" s="69" customFormat="1" ht="90" customHeight="1" x14ac:dyDescent="0.2">
      <c r="B59" s="249"/>
      <c r="C59" s="249"/>
      <c r="D59" s="249"/>
      <c r="E59" s="249"/>
      <c r="G59" s="249"/>
      <c r="H59" s="249"/>
      <c r="I59" s="249"/>
      <c r="J59" s="249"/>
      <c r="K59" s="249"/>
      <c r="N59" s="251"/>
      <c r="O59" s="251"/>
      <c r="P59" s="251"/>
      <c r="Q59" s="251"/>
      <c r="R59" s="251"/>
    </row>
    <row r="60" spans="2:18" s="69" customFormat="1" ht="20.100000000000001" customHeight="1" x14ac:dyDescent="0.2">
      <c r="B60" s="432" t="s">
        <v>176</v>
      </c>
      <c r="C60" s="432"/>
      <c r="D60" s="432"/>
      <c r="E60" s="432"/>
      <c r="G60" s="432" t="s">
        <v>32</v>
      </c>
      <c r="H60" s="432"/>
      <c r="I60" s="432"/>
      <c r="J60" s="432"/>
      <c r="K60" s="432"/>
      <c r="M60" s="433" t="s">
        <v>33</v>
      </c>
      <c r="N60" s="433"/>
      <c r="O60" s="433"/>
      <c r="P60" s="433"/>
      <c r="Q60" s="433"/>
    </row>
  </sheetData>
  <mergeCells count="15">
    <mergeCell ref="B60:E60"/>
    <mergeCell ref="G60:K60"/>
    <mergeCell ref="M60:Q60"/>
    <mergeCell ref="B27:B28"/>
    <mergeCell ref="A27:A28"/>
    <mergeCell ref="C27:E27"/>
    <mergeCell ref="G27:I27"/>
    <mergeCell ref="K27:M27"/>
    <mergeCell ref="O27:Q27"/>
    <mergeCell ref="F6:L6"/>
    <mergeCell ref="A2:R2"/>
    <mergeCell ref="A1:R1"/>
    <mergeCell ref="M6:M7"/>
    <mergeCell ref="E6:E7"/>
    <mergeCell ref="D4:O4"/>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EC03A-5F04-4C40-8E76-138D9DFC3350}">
          <x14:formula1>
            <xm:f>Hoja1!$B$1:$B$44</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I44"/>
  <sheetViews>
    <sheetView zoomScale="110" zoomScaleNormal="110" workbookViewId="0">
      <selection activeCell="B1" sqref="B1"/>
    </sheetView>
  </sheetViews>
  <sheetFormatPr baseColWidth="10" defaultColWidth="11.42578125" defaultRowHeight="12.75" x14ac:dyDescent="0.2"/>
  <cols>
    <col min="1" max="1" width="11.42578125" style="395"/>
    <col min="2" max="2" width="59.5703125" style="395" customWidth="1"/>
    <col min="3" max="3" width="40.28515625" style="395" customWidth="1"/>
    <col min="4" max="7" width="11.42578125" style="395"/>
    <col min="8" max="8" width="6.28515625" style="395" customWidth="1"/>
    <col min="9" max="9" width="42.140625" style="395" customWidth="1"/>
    <col min="10" max="10" width="20.28515625" style="395" customWidth="1"/>
    <col min="11" max="16384" width="11.42578125" style="395"/>
  </cols>
  <sheetData>
    <row r="1" spans="1:9" x14ac:dyDescent="0.2">
      <c r="A1" s="393" t="s">
        <v>34</v>
      </c>
      <c r="B1" s="393" t="s">
        <v>5</v>
      </c>
      <c r="C1" s="394" t="s">
        <v>35</v>
      </c>
      <c r="D1" s="394" t="s">
        <v>36</v>
      </c>
      <c r="E1" s="394"/>
      <c r="H1" s="396"/>
      <c r="I1" s="396"/>
    </row>
    <row r="2" spans="1:9" x14ac:dyDescent="0.2">
      <c r="A2" s="384" t="s">
        <v>197</v>
      </c>
      <c r="B2" s="391" t="s">
        <v>202</v>
      </c>
      <c r="C2" s="389" t="s">
        <v>244</v>
      </c>
      <c r="D2" s="386" t="s">
        <v>199</v>
      </c>
      <c r="E2" s="390" t="s">
        <v>286</v>
      </c>
      <c r="H2" s="396"/>
      <c r="I2" s="396"/>
    </row>
    <row r="3" spans="1:9" x14ac:dyDescent="0.2">
      <c r="A3" s="384" t="s">
        <v>198</v>
      </c>
      <c r="B3" s="391" t="s">
        <v>203</v>
      </c>
      <c r="C3" s="389" t="s">
        <v>245</v>
      </c>
      <c r="D3" s="386" t="s">
        <v>199</v>
      </c>
      <c r="E3" s="390" t="s">
        <v>286</v>
      </c>
      <c r="H3" s="396"/>
      <c r="I3" s="396"/>
    </row>
    <row r="4" spans="1:9" x14ac:dyDescent="0.2">
      <c r="A4" s="385">
        <v>4.2</v>
      </c>
      <c r="B4" s="387" t="s">
        <v>204</v>
      </c>
      <c r="C4" s="390" t="s">
        <v>246</v>
      </c>
      <c r="D4" s="385" t="s">
        <v>200</v>
      </c>
      <c r="E4" s="389" t="s">
        <v>287</v>
      </c>
      <c r="H4" s="396"/>
      <c r="I4" s="396"/>
    </row>
    <row r="5" spans="1:9" x14ac:dyDescent="0.2">
      <c r="A5" s="384">
        <v>4.3</v>
      </c>
      <c r="B5" s="387" t="s">
        <v>205</v>
      </c>
      <c r="C5" s="389" t="s">
        <v>247</v>
      </c>
      <c r="D5" s="386" t="s">
        <v>199</v>
      </c>
      <c r="E5" s="390" t="s">
        <v>286</v>
      </c>
      <c r="H5" s="396"/>
      <c r="I5" s="396"/>
    </row>
    <row r="6" spans="1:9" x14ac:dyDescent="0.2">
      <c r="A6" s="384">
        <v>6.1</v>
      </c>
      <c r="B6" s="387" t="s">
        <v>206</v>
      </c>
      <c r="C6" s="389" t="s">
        <v>248</v>
      </c>
      <c r="D6" s="386" t="s">
        <v>199</v>
      </c>
      <c r="E6" s="390" t="s">
        <v>286</v>
      </c>
      <c r="H6" s="396"/>
      <c r="I6" s="396"/>
    </row>
    <row r="7" spans="1:9" x14ac:dyDescent="0.2">
      <c r="A7" s="385">
        <v>7.1</v>
      </c>
      <c r="B7" s="391" t="s">
        <v>291</v>
      </c>
      <c r="C7" s="389" t="s">
        <v>292</v>
      </c>
      <c r="D7" s="385" t="s">
        <v>200</v>
      </c>
      <c r="E7" s="390" t="s">
        <v>286</v>
      </c>
      <c r="H7" s="396"/>
      <c r="I7" s="396"/>
    </row>
    <row r="8" spans="1:9" x14ac:dyDescent="0.2">
      <c r="A8" s="384">
        <v>7.2</v>
      </c>
      <c r="B8" s="391" t="s">
        <v>207</v>
      </c>
      <c r="C8" s="390" t="s">
        <v>249</v>
      </c>
      <c r="D8" s="384" t="s">
        <v>201</v>
      </c>
      <c r="E8" s="390" t="s">
        <v>286</v>
      </c>
      <c r="H8" s="396"/>
      <c r="I8" s="396"/>
    </row>
    <row r="9" spans="1:9" x14ac:dyDescent="0.2">
      <c r="A9" s="385">
        <v>8.1999999999999993</v>
      </c>
      <c r="B9" s="391" t="s">
        <v>208</v>
      </c>
      <c r="C9" s="390" t="s">
        <v>250</v>
      </c>
      <c r="D9" s="385" t="s">
        <v>200</v>
      </c>
      <c r="E9" s="389" t="s">
        <v>84</v>
      </c>
      <c r="H9" s="396"/>
      <c r="I9" s="396"/>
    </row>
    <row r="10" spans="1:9" x14ac:dyDescent="0.2">
      <c r="A10" s="384">
        <v>11.1</v>
      </c>
      <c r="B10" s="387" t="s">
        <v>209</v>
      </c>
      <c r="C10" s="389" t="s">
        <v>251</v>
      </c>
      <c r="D10" s="386" t="s">
        <v>199</v>
      </c>
      <c r="E10" s="390" t="s">
        <v>286</v>
      </c>
      <c r="H10" s="396"/>
      <c r="I10" s="396"/>
    </row>
    <row r="11" spans="1:9" x14ac:dyDescent="0.2">
      <c r="A11" s="384">
        <v>12.1</v>
      </c>
      <c r="B11" s="391" t="s">
        <v>210</v>
      </c>
      <c r="C11" s="390" t="s">
        <v>252</v>
      </c>
      <c r="D11" s="384" t="s">
        <v>201</v>
      </c>
      <c r="E11" s="390" t="s">
        <v>286</v>
      </c>
      <c r="H11" s="396"/>
      <c r="I11" s="396"/>
    </row>
    <row r="12" spans="1:9" x14ac:dyDescent="0.2">
      <c r="A12" s="384">
        <v>13.1</v>
      </c>
      <c r="B12" s="387" t="s">
        <v>211</v>
      </c>
      <c r="C12" s="390" t="s">
        <v>253</v>
      </c>
      <c r="D12" s="384" t="s">
        <v>201</v>
      </c>
      <c r="E12" s="390" t="s">
        <v>286</v>
      </c>
      <c r="H12" s="396"/>
      <c r="I12" s="396"/>
    </row>
    <row r="13" spans="1:9" x14ac:dyDescent="0.2">
      <c r="A13" s="384">
        <v>14.1</v>
      </c>
      <c r="B13" s="391" t="s">
        <v>212</v>
      </c>
      <c r="C13" s="389" t="s">
        <v>254</v>
      </c>
      <c r="D13" s="386" t="s">
        <v>199</v>
      </c>
      <c r="E13" s="390" t="s">
        <v>286</v>
      </c>
      <c r="H13" s="396"/>
      <c r="I13" s="396"/>
    </row>
    <row r="14" spans="1:9" x14ac:dyDescent="0.2">
      <c r="A14" s="385">
        <v>15.1</v>
      </c>
      <c r="B14" s="387" t="s">
        <v>213</v>
      </c>
      <c r="C14" s="390" t="s">
        <v>255</v>
      </c>
      <c r="D14" s="385" t="s">
        <v>200</v>
      </c>
      <c r="E14" s="390" t="s">
        <v>286</v>
      </c>
      <c r="H14" s="396"/>
      <c r="I14" s="396"/>
    </row>
    <row r="15" spans="1:9" x14ac:dyDescent="0.2">
      <c r="A15" s="385">
        <v>15.2</v>
      </c>
      <c r="B15" s="391" t="s">
        <v>214</v>
      </c>
      <c r="C15" s="390" t="s">
        <v>256</v>
      </c>
      <c r="D15" s="385" t="s">
        <v>200</v>
      </c>
      <c r="E15" s="390" t="s">
        <v>286</v>
      </c>
      <c r="H15" s="396"/>
      <c r="I15" s="396"/>
    </row>
    <row r="16" spans="1:9" x14ac:dyDescent="0.2">
      <c r="A16" s="385">
        <v>15.3</v>
      </c>
      <c r="B16" s="391" t="s">
        <v>215</v>
      </c>
      <c r="C16" s="390" t="s">
        <v>257</v>
      </c>
      <c r="D16" s="385" t="s">
        <v>200</v>
      </c>
      <c r="E16" s="390" t="s">
        <v>286</v>
      </c>
      <c r="H16" s="396"/>
      <c r="I16" s="396"/>
    </row>
    <row r="17" spans="1:9" x14ac:dyDescent="0.2">
      <c r="A17" s="384">
        <v>15.4</v>
      </c>
      <c r="B17" s="391" t="s">
        <v>216</v>
      </c>
      <c r="C17" s="390" t="s">
        <v>258</v>
      </c>
      <c r="D17" s="384" t="s">
        <v>201</v>
      </c>
      <c r="E17" s="390" t="s">
        <v>286</v>
      </c>
      <c r="H17" s="396"/>
      <c r="I17" s="396"/>
    </row>
    <row r="18" spans="1:9" x14ac:dyDescent="0.2">
      <c r="A18" s="385">
        <v>16.100000000000001</v>
      </c>
      <c r="B18" s="392" t="s">
        <v>217</v>
      </c>
      <c r="C18" s="390" t="s">
        <v>259</v>
      </c>
      <c r="D18" s="385" t="s">
        <v>200</v>
      </c>
      <c r="E18" s="390" t="s">
        <v>286</v>
      </c>
      <c r="H18" s="396"/>
      <c r="I18" s="396"/>
    </row>
    <row r="19" spans="1:9" x14ac:dyDescent="0.2">
      <c r="A19" s="384">
        <v>16.2</v>
      </c>
      <c r="B19" s="387" t="s">
        <v>218</v>
      </c>
      <c r="C19" s="390" t="s">
        <v>260</v>
      </c>
      <c r="D19" s="384" t="s">
        <v>201</v>
      </c>
      <c r="E19" s="390" t="s">
        <v>286</v>
      </c>
      <c r="H19" s="396"/>
      <c r="I19" s="396"/>
    </row>
    <row r="20" spans="1:9" x14ac:dyDescent="0.2">
      <c r="A20" s="385">
        <v>17.100000000000001</v>
      </c>
      <c r="B20" s="388" t="s">
        <v>219</v>
      </c>
      <c r="C20" s="390" t="s">
        <v>261</v>
      </c>
      <c r="D20" s="385" t="s">
        <v>200</v>
      </c>
      <c r="E20" s="389" t="s">
        <v>84</v>
      </c>
      <c r="H20" s="396"/>
      <c r="I20" s="396"/>
    </row>
    <row r="21" spans="1:9" x14ac:dyDescent="0.2">
      <c r="A21" s="385">
        <v>20.100000000000001</v>
      </c>
      <c r="B21" s="391" t="s">
        <v>220</v>
      </c>
      <c r="C21" s="390" t="s">
        <v>262</v>
      </c>
      <c r="D21" s="385" t="s">
        <v>200</v>
      </c>
      <c r="E21" s="390" t="s">
        <v>286</v>
      </c>
      <c r="H21" s="396"/>
      <c r="I21" s="396"/>
    </row>
    <row r="22" spans="1:9" x14ac:dyDescent="0.2">
      <c r="A22" s="385">
        <v>20.2</v>
      </c>
      <c r="B22" s="391" t="s">
        <v>221</v>
      </c>
      <c r="C22" s="390" t="s">
        <v>263</v>
      </c>
      <c r="D22" s="385" t="s">
        <v>200</v>
      </c>
      <c r="E22" s="390" t="s">
        <v>286</v>
      </c>
      <c r="H22" s="396"/>
      <c r="I22" s="396"/>
    </row>
    <row r="23" spans="1:9" x14ac:dyDescent="0.2">
      <c r="A23" s="385">
        <v>20.3</v>
      </c>
      <c r="B23" s="387" t="s">
        <v>222</v>
      </c>
      <c r="C23" s="390" t="s">
        <v>264</v>
      </c>
      <c r="D23" s="385" t="s">
        <v>200</v>
      </c>
      <c r="E23" s="390" t="s">
        <v>286</v>
      </c>
      <c r="H23" s="396"/>
      <c r="I23" s="396"/>
    </row>
    <row r="24" spans="1:9" x14ac:dyDescent="0.2">
      <c r="A24" s="385">
        <v>20.399999999999999</v>
      </c>
      <c r="B24" s="391" t="s">
        <v>223</v>
      </c>
      <c r="C24" s="390" t="s">
        <v>265</v>
      </c>
      <c r="D24" s="385" t="s">
        <v>200</v>
      </c>
      <c r="E24" s="390" t="s">
        <v>286</v>
      </c>
      <c r="H24" s="396"/>
      <c r="I24" s="396"/>
    </row>
    <row r="25" spans="1:9" x14ac:dyDescent="0.2">
      <c r="A25" s="385">
        <v>20.5</v>
      </c>
      <c r="B25" s="391" t="s">
        <v>224</v>
      </c>
      <c r="C25" s="390" t="s">
        <v>266</v>
      </c>
      <c r="D25" s="385" t="s">
        <v>200</v>
      </c>
      <c r="E25" s="390" t="s">
        <v>286</v>
      </c>
      <c r="H25" s="396"/>
      <c r="I25" s="396"/>
    </row>
    <row r="26" spans="1:9" x14ac:dyDescent="0.2">
      <c r="A26" s="385">
        <v>20.6</v>
      </c>
      <c r="B26" s="391" t="s">
        <v>225</v>
      </c>
      <c r="C26" s="390" t="s">
        <v>267</v>
      </c>
      <c r="D26" s="385" t="s">
        <v>200</v>
      </c>
      <c r="E26" s="390" t="s">
        <v>286</v>
      </c>
      <c r="H26" s="396"/>
      <c r="I26" s="396"/>
    </row>
    <row r="27" spans="1:9" x14ac:dyDescent="0.2">
      <c r="A27" s="385">
        <v>20.7</v>
      </c>
      <c r="B27" s="387" t="s">
        <v>226</v>
      </c>
      <c r="C27" s="390" t="s">
        <v>268</v>
      </c>
      <c r="D27" s="385" t="s">
        <v>200</v>
      </c>
      <c r="E27" s="390" t="s">
        <v>286</v>
      </c>
      <c r="H27" s="396"/>
      <c r="I27" s="396"/>
    </row>
    <row r="28" spans="1:9" x14ac:dyDescent="0.2">
      <c r="A28" s="385">
        <v>20.8</v>
      </c>
      <c r="B28" s="387" t="s">
        <v>227</v>
      </c>
      <c r="C28" s="389" t="s">
        <v>269</v>
      </c>
      <c r="D28" s="385" t="s">
        <v>200</v>
      </c>
      <c r="E28" s="390" t="s">
        <v>286</v>
      </c>
      <c r="H28" s="396"/>
      <c r="I28" s="396"/>
    </row>
    <row r="29" spans="1:9" x14ac:dyDescent="0.2">
      <c r="A29" s="384">
        <v>20.9</v>
      </c>
      <c r="B29" s="391" t="s">
        <v>228</v>
      </c>
      <c r="C29" s="389" t="s">
        <v>270</v>
      </c>
      <c r="D29" s="386" t="s">
        <v>199</v>
      </c>
      <c r="E29" s="390" t="s">
        <v>286</v>
      </c>
      <c r="H29" s="396"/>
      <c r="I29" s="396"/>
    </row>
    <row r="30" spans="1:9" x14ac:dyDescent="0.2">
      <c r="A30" s="385">
        <v>21.1</v>
      </c>
      <c r="B30" s="388" t="s">
        <v>229</v>
      </c>
      <c r="C30" s="389" t="s">
        <v>271</v>
      </c>
      <c r="D30" s="385" t="s">
        <v>200</v>
      </c>
      <c r="E30" s="390" t="s">
        <v>286</v>
      </c>
      <c r="H30" s="396"/>
      <c r="I30" s="396"/>
    </row>
    <row r="31" spans="1:9" x14ac:dyDescent="0.2">
      <c r="A31" s="385">
        <v>21.2</v>
      </c>
      <c r="B31" s="388" t="s">
        <v>230</v>
      </c>
      <c r="C31" s="389" t="s">
        <v>272</v>
      </c>
      <c r="D31" s="385" t="s">
        <v>200</v>
      </c>
      <c r="E31" s="390" t="s">
        <v>286</v>
      </c>
      <c r="H31" s="396"/>
      <c r="I31" s="396"/>
    </row>
    <row r="32" spans="1:9" x14ac:dyDescent="0.2">
      <c r="A32" s="384">
        <v>21.3</v>
      </c>
      <c r="B32" s="391" t="s">
        <v>231</v>
      </c>
      <c r="C32" s="390" t="s">
        <v>273</v>
      </c>
      <c r="D32" s="384" t="s">
        <v>201</v>
      </c>
      <c r="E32" s="390" t="s">
        <v>286</v>
      </c>
      <c r="H32" s="396"/>
      <c r="I32" s="396"/>
    </row>
    <row r="33" spans="1:9" x14ac:dyDescent="0.2">
      <c r="A33" s="385">
        <v>23.1</v>
      </c>
      <c r="B33" s="391" t="s">
        <v>232</v>
      </c>
      <c r="C33" s="390" t="s">
        <v>274</v>
      </c>
      <c r="D33" s="385" t="s">
        <v>200</v>
      </c>
      <c r="E33" s="390" t="s">
        <v>286</v>
      </c>
      <c r="H33" s="396"/>
      <c r="I33" s="396"/>
    </row>
    <row r="34" spans="1:9" x14ac:dyDescent="0.2">
      <c r="A34" s="384">
        <v>23.2</v>
      </c>
      <c r="B34" s="391" t="s">
        <v>233</v>
      </c>
      <c r="C34" s="390" t="s">
        <v>275</v>
      </c>
      <c r="D34" s="384" t="s">
        <v>201</v>
      </c>
      <c r="E34" s="390" t="s">
        <v>286</v>
      </c>
      <c r="H34" s="396"/>
      <c r="I34" s="396"/>
    </row>
    <row r="35" spans="1:9" x14ac:dyDescent="0.2">
      <c r="A35" s="384">
        <v>24.1</v>
      </c>
      <c r="B35" s="391" t="s">
        <v>234</v>
      </c>
      <c r="C35" s="390" t="s">
        <v>276</v>
      </c>
      <c r="D35" s="384" t="s">
        <v>201</v>
      </c>
      <c r="E35" s="390" t="s">
        <v>286</v>
      </c>
      <c r="H35" s="396"/>
      <c r="I35" s="396"/>
    </row>
    <row r="36" spans="1:9" x14ac:dyDescent="0.2">
      <c r="A36" s="384">
        <v>25.2</v>
      </c>
      <c r="B36" s="387" t="s">
        <v>235</v>
      </c>
      <c r="C36" s="389" t="s">
        <v>277</v>
      </c>
      <c r="D36" s="384" t="s">
        <v>201</v>
      </c>
      <c r="E36" s="390" t="s">
        <v>286</v>
      </c>
      <c r="H36" s="396"/>
      <c r="I36" s="396"/>
    </row>
    <row r="37" spans="1:9" x14ac:dyDescent="0.2">
      <c r="A37" s="385">
        <v>26.2</v>
      </c>
      <c r="B37" s="391" t="s">
        <v>236</v>
      </c>
      <c r="C37" s="390" t="s">
        <v>278</v>
      </c>
      <c r="D37" s="385" t="s">
        <v>200</v>
      </c>
      <c r="E37" s="390" t="s">
        <v>286</v>
      </c>
      <c r="H37" s="396"/>
      <c r="I37" s="396"/>
    </row>
    <row r="38" spans="1:9" x14ac:dyDescent="0.2">
      <c r="A38" s="385">
        <v>26.3</v>
      </c>
      <c r="B38" s="387" t="s">
        <v>237</v>
      </c>
      <c r="C38" s="390" t="s">
        <v>279</v>
      </c>
      <c r="D38" s="385" t="s">
        <v>200</v>
      </c>
      <c r="E38" s="390" t="s">
        <v>286</v>
      </c>
      <c r="H38" s="396"/>
      <c r="I38" s="396"/>
    </row>
    <row r="39" spans="1:9" x14ac:dyDescent="0.2">
      <c r="A39" s="385">
        <v>26.4</v>
      </c>
      <c r="B39" s="391" t="s">
        <v>238</v>
      </c>
      <c r="C39" s="390" t="s">
        <v>280</v>
      </c>
      <c r="D39" s="385" t="s">
        <v>200</v>
      </c>
      <c r="E39" s="389" t="s">
        <v>84</v>
      </c>
      <c r="H39" s="396"/>
      <c r="I39" s="396"/>
    </row>
    <row r="40" spans="1:9" x14ac:dyDescent="0.2">
      <c r="A40" s="384">
        <v>26.5</v>
      </c>
      <c r="B40" s="387" t="s">
        <v>239</v>
      </c>
      <c r="C40" s="389" t="s">
        <v>281</v>
      </c>
      <c r="D40" s="386" t="s">
        <v>199</v>
      </c>
      <c r="E40" s="390" t="s">
        <v>286</v>
      </c>
      <c r="H40" s="396"/>
      <c r="I40" s="396"/>
    </row>
    <row r="41" spans="1:9" x14ac:dyDescent="0.2">
      <c r="A41" s="385">
        <v>27.1</v>
      </c>
      <c r="B41" s="391" t="s">
        <v>240</v>
      </c>
      <c r="C41" s="390" t="s">
        <v>282</v>
      </c>
      <c r="D41" s="385" t="s">
        <v>200</v>
      </c>
      <c r="E41" s="390" t="s">
        <v>286</v>
      </c>
      <c r="H41" s="396"/>
      <c r="I41" s="396"/>
    </row>
    <row r="42" spans="1:9" x14ac:dyDescent="0.2">
      <c r="A42" s="384">
        <v>27.2</v>
      </c>
      <c r="B42" s="391" t="s">
        <v>241</v>
      </c>
      <c r="C42" s="390" t="s">
        <v>283</v>
      </c>
      <c r="D42" s="384" t="s">
        <v>201</v>
      </c>
      <c r="E42" s="390" t="s">
        <v>286</v>
      </c>
      <c r="H42" s="396"/>
      <c r="I42" s="396"/>
    </row>
    <row r="43" spans="1:9" x14ac:dyDescent="0.2">
      <c r="A43" s="384">
        <v>29.1</v>
      </c>
      <c r="B43" s="391" t="s">
        <v>242</v>
      </c>
      <c r="C43" s="389" t="s">
        <v>284</v>
      </c>
      <c r="D43" s="386" t="s">
        <v>199</v>
      </c>
      <c r="E43" s="390" t="s">
        <v>286</v>
      </c>
      <c r="H43" s="396"/>
      <c r="I43" s="396"/>
    </row>
    <row r="44" spans="1:9" x14ac:dyDescent="0.2">
      <c r="A44" s="385">
        <v>31.1</v>
      </c>
      <c r="B44" s="387" t="s">
        <v>243</v>
      </c>
      <c r="C44" s="390" t="s">
        <v>285</v>
      </c>
      <c r="D44" s="385" t="s">
        <v>200</v>
      </c>
      <c r="E44" s="390" t="s">
        <v>286</v>
      </c>
      <c r="H44" s="396"/>
      <c r="I44" s="396"/>
    </row>
  </sheetData>
  <autoFilter ref="A1:E44" xr:uid="{00000000-0009-0000-0000-000002000000}"/>
  <sortState xmlns:xlrd2="http://schemas.microsoft.com/office/spreadsheetml/2017/richdata2" ref="A45:E45">
    <sortCondition ref="A45"/>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zoomScale="80" zoomScaleNormal="80" zoomScaleSheetLayoutView="90" workbookViewId="0"/>
  </sheetViews>
  <sheetFormatPr baseColWidth="10" defaultColWidth="11.42578125" defaultRowHeight="17.25" x14ac:dyDescent="0.4"/>
  <cols>
    <col min="1" max="1" width="24.85546875" style="12" customWidth="1"/>
    <col min="2" max="2" width="33.85546875" style="12" customWidth="1"/>
    <col min="3" max="3" width="6.140625" style="12" customWidth="1"/>
    <col min="4" max="6" width="14.7109375" style="12" customWidth="1"/>
    <col min="7" max="7" width="0.85546875" style="12" customWidth="1"/>
    <col min="8" max="8" width="10.28515625" style="12" customWidth="1"/>
    <col min="9" max="9" width="1.7109375" style="12" customWidth="1"/>
    <col min="10" max="12" width="14.7109375" style="12" customWidth="1"/>
    <col min="13" max="13" width="0.7109375" style="12" customWidth="1"/>
    <col min="14" max="14" width="10.28515625" style="12" customWidth="1"/>
    <col min="15" max="15" width="1.7109375" style="12" customWidth="1"/>
    <col min="16" max="18" width="14.7109375" style="12" customWidth="1"/>
    <col min="19" max="19" width="0.85546875" style="12" customWidth="1"/>
    <col min="20" max="20" width="10.28515625" style="12" customWidth="1"/>
    <col min="21" max="21" width="1.7109375" style="12" customWidth="1"/>
    <col min="22" max="24" width="14.7109375" style="12" customWidth="1"/>
    <col min="25" max="25" width="0.85546875" style="12" customWidth="1"/>
    <col min="26" max="26" width="10.28515625" style="12" customWidth="1"/>
    <col min="27" max="27" width="5.85546875" style="12" customWidth="1"/>
    <col min="28" max="28" width="13.140625" style="13" customWidth="1"/>
    <col min="29" max="16384" width="11.42578125" style="12"/>
  </cols>
  <sheetData>
    <row r="1" spans="1:41" ht="18.75" customHeight="1" x14ac:dyDescent="0.4">
      <c r="A1" s="50" t="s">
        <v>37</v>
      </c>
      <c r="B1" s="51"/>
      <c r="C1" s="51"/>
      <c r="D1" s="51"/>
      <c r="E1" s="51"/>
      <c r="F1" s="51"/>
      <c r="G1" s="51"/>
      <c r="H1" s="51"/>
      <c r="I1" s="51"/>
      <c r="J1" s="51"/>
      <c r="K1" s="51"/>
      <c r="L1" s="51"/>
      <c r="M1" s="51"/>
      <c r="N1" s="51"/>
      <c r="O1" s="52"/>
      <c r="P1" s="52"/>
      <c r="Q1" s="52"/>
      <c r="R1" s="52"/>
      <c r="S1" s="52"/>
      <c r="T1" s="52"/>
      <c r="U1" s="52"/>
      <c r="V1" s="52"/>
      <c r="W1" s="52"/>
      <c r="X1" s="52"/>
      <c r="Y1" s="52"/>
      <c r="Z1" s="53"/>
    </row>
    <row r="2" spans="1:41" ht="15.75" customHeight="1" x14ac:dyDescent="0.4">
      <c r="A2" s="54" t="s">
        <v>161</v>
      </c>
      <c r="B2" s="55"/>
      <c r="C2" s="55"/>
      <c r="D2" s="55"/>
      <c r="E2" s="55"/>
      <c r="F2" s="55"/>
      <c r="G2" s="55"/>
      <c r="H2" s="55"/>
      <c r="I2" s="55"/>
      <c r="J2" s="55"/>
      <c r="K2" s="56"/>
      <c r="L2" s="56"/>
      <c r="M2" s="56"/>
      <c r="N2" s="56"/>
      <c r="O2" s="56"/>
      <c r="P2" s="56"/>
      <c r="Q2" s="56"/>
      <c r="R2" s="56"/>
      <c r="S2" s="56"/>
      <c r="T2" s="56"/>
      <c r="U2" s="56"/>
      <c r="V2" s="56"/>
      <c r="W2" s="56"/>
      <c r="X2" s="56"/>
      <c r="Y2" s="56"/>
      <c r="Z2" s="57"/>
    </row>
    <row r="3" spans="1:41" ht="15.95" customHeight="1" x14ac:dyDescent="0.4">
      <c r="A3" s="54" t="s">
        <v>38</v>
      </c>
      <c r="B3" s="55"/>
      <c r="C3" s="58"/>
      <c r="D3" s="58"/>
      <c r="E3" s="58"/>
      <c r="F3" s="58"/>
      <c r="G3" s="58"/>
      <c r="H3" s="58"/>
      <c r="I3" s="56"/>
      <c r="J3" s="56"/>
      <c r="K3" s="56"/>
      <c r="L3" s="56"/>
      <c r="M3" s="56"/>
      <c r="N3" s="56"/>
      <c r="O3" s="56"/>
      <c r="P3" s="56"/>
      <c r="Q3" s="56"/>
      <c r="R3" s="56"/>
      <c r="S3" s="56"/>
      <c r="T3" s="56"/>
      <c r="U3" s="56"/>
      <c r="V3" s="56"/>
      <c r="W3" s="56"/>
      <c r="X3" s="56"/>
      <c r="Y3" s="56"/>
      <c r="Z3" s="57"/>
    </row>
    <row r="4" spans="1:41" ht="15.95" customHeight="1" x14ac:dyDescent="0.4">
      <c r="A4" s="54" t="s">
        <v>39</v>
      </c>
      <c r="B4" s="59"/>
      <c r="C4" s="60"/>
      <c r="D4" s="60"/>
      <c r="E4" s="60"/>
      <c r="F4" s="60"/>
      <c r="G4" s="60"/>
      <c r="H4" s="60"/>
      <c r="I4" s="56"/>
      <c r="J4" s="56"/>
      <c r="K4" s="56"/>
      <c r="L4" s="56"/>
      <c r="M4" s="56"/>
      <c r="N4" s="56"/>
      <c r="O4" s="56"/>
      <c r="P4" s="56"/>
      <c r="Q4" s="56"/>
      <c r="R4" s="56"/>
      <c r="S4" s="56"/>
      <c r="T4" s="56"/>
      <c r="U4" s="56"/>
      <c r="V4" s="56"/>
      <c r="W4" s="56"/>
      <c r="X4" s="56"/>
      <c r="Y4" s="56"/>
      <c r="Z4" s="57"/>
    </row>
    <row r="5" spans="1:41" ht="15.95" customHeight="1" x14ac:dyDescent="0.4">
      <c r="A5" s="54" t="s">
        <v>162</v>
      </c>
      <c r="B5" s="59"/>
      <c r="C5" s="60"/>
      <c r="D5" s="60"/>
      <c r="E5" s="60"/>
      <c r="F5" s="60"/>
      <c r="G5" s="60"/>
      <c r="H5" s="60"/>
      <c r="I5" s="56"/>
      <c r="J5" s="56"/>
      <c r="K5" s="56"/>
      <c r="L5" s="56"/>
      <c r="M5" s="56"/>
      <c r="N5" s="56"/>
      <c r="O5" s="56"/>
      <c r="P5" s="56"/>
      <c r="Q5" s="56"/>
      <c r="R5" s="56"/>
      <c r="S5" s="56"/>
      <c r="T5" s="56"/>
      <c r="U5" s="56"/>
      <c r="V5" s="56"/>
      <c r="W5" s="56"/>
      <c r="X5" s="56"/>
      <c r="Y5" s="56"/>
      <c r="Z5" s="57"/>
    </row>
    <row r="6" spans="1:41" ht="33" customHeight="1" thickBot="1" x14ac:dyDescent="0.45">
      <c r="A6" s="466" t="s">
        <v>1</v>
      </c>
      <c r="B6" s="467"/>
      <c r="C6" s="467"/>
      <c r="D6" s="467"/>
      <c r="E6" s="467"/>
      <c r="F6" s="467"/>
      <c r="G6" s="467"/>
      <c r="H6" s="467"/>
      <c r="I6" s="467"/>
      <c r="J6" s="467"/>
      <c r="K6" s="467"/>
      <c r="L6" s="467"/>
      <c r="M6" s="467"/>
      <c r="N6" s="467"/>
      <c r="O6" s="467"/>
      <c r="P6" s="467"/>
      <c r="Q6" s="467"/>
      <c r="R6" s="467"/>
      <c r="S6" s="467"/>
      <c r="T6" s="467"/>
      <c r="U6" s="467"/>
      <c r="V6" s="467"/>
      <c r="W6" s="467"/>
      <c r="X6" s="467"/>
      <c r="Y6" s="467"/>
      <c r="Z6" s="468"/>
    </row>
    <row r="7" spans="1:41" ht="30" customHeight="1" thickBot="1" x14ac:dyDescent="0.5">
      <c r="A7" s="480" t="s">
        <v>40</v>
      </c>
      <c r="B7" s="485" t="s">
        <v>163</v>
      </c>
      <c r="C7" s="488"/>
      <c r="D7" s="477" t="s">
        <v>164</v>
      </c>
      <c r="E7" s="478"/>
      <c r="F7" s="478"/>
      <c r="G7" s="478"/>
      <c r="H7" s="479"/>
      <c r="I7" s="273"/>
      <c r="J7" s="477" t="s">
        <v>165</v>
      </c>
      <c r="K7" s="478"/>
      <c r="L7" s="478"/>
      <c r="M7" s="478"/>
      <c r="N7" s="479"/>
      <c r="O7" s="273"/>
      <c r="P7" s="472" t="s">
        <v>166</v>
      </c>
      <c r="Q7" s="473"/>
      <c r="R7" s="473"/>
      <c r="S7" s="473"/>
      <c r="T7" s="474"/>
      <c r="U7" s="273"/>
      <c r="V7" s="477" t="s">
        <v>167</v>
      </c>
      <c r="W7" s="478"/>
      <c r="X7" s="478"/>
      <c r="Y7" s="478"/>
      <c r="Z7" s="479"/>
    </row>
    <row r="8" spans="1:41" ht="48.75" customHeight="1" x14ac:dyDescent="0.4">
      <c r="A8" s="481"/>
      <c r="B8" s="486"/>
      <c r="C8" s="489"/>
      <c r="D8" s="469" t="s">
        <v>41</v>
      </c>
      <c r="E8" s="470"/>
      <c r="F8" s="471"/>
      <c r="G8" s="14"/>
      <c r="H8" s="483" t="s">
        <v>42</v>
      </c>
      <c r="I8" s="61"/>
      <c r="J8" s="469" t="s">
        <v>41</v>
      </c>
      <c r="K8" s="470"/>
      <c r="L8" s="471"/>
      <c r="M8" s="14"/>
      <c r="N8" s="483" t="s">
        <v>42</v>
      </c>
      <c r="O8" s="61"/>
      <c r="P8" s="469" t="s">
        <v>41</v>
      </c>
      <c r="Q8" s="470"/>
      <c r="R8" s="471"/>
      <c r="S8" s="15"/>
      <c r="T8" s="483" t="s">
        <v>42</v>
      </c>
      <c r="U8" s="61"/>
      <c r="V8" s="469" t="s">
        <v>41</v>
      </c>
      <c r="W8" s="470"/>
      <c r="X8" s="471"/>
      <c r="Y8" s="15"/>
      <c r="Z8" s="475" t="s">
        <v>42</v>
      </c>
    </row>
    <row r="9" spans="1:41" ht="25.5" customHeight="1" x14ac:dyDescent="0.4">
      <c r="A9" s="482"/>
      <c r="B9" s="487"/>
      <c r="C9" s="490"/>
      <c r="D9" s="16" t="s">
        <v>43</v>
      </c>
      <c r="E9" s="17" t="s">
        <v>44</v>
      </c>
      <c r="F9" s="16" t="s">
        <v>45</v>
      </c>
      <c r="G9" s="18"/>
      <c r="H9" s="484"/>
      <c r="I9" s="61"/>
      <c r="J9" s="19" t="s">
        <v>46</v>
      </c>
      <c r="K9" s="19" t="s">
        <v>47</v>
      </c>
      <c r="L9" s="20" t="s">
        <v>48</v>
      </c>
      <c r="M9" s="21"/>
      <c r="N9" s="484"/>
      <c r="O9" s="61"/>
      <c r="P9" s="19" t="s">
        <v>49</v>
      </c>
      <c r="Q9" s="19" t="s">
        <v>50</v>
      </c>
      <c r="R9" s="20" t="s">
        <v>51</v>
      </c>
      <c r="S9" s="21"/>
      <c r="T9" s="484"/>
      <c r="U9" s="61"/>
      <c r="V9" s="19" t="s">
        <v>52</v>
      </c>
      <c r="W9" s="19" t="s">
        <v>53</v>
      </c>
      <c r="X9" s="19" t="s">
        <v>54</v>
      </c>
      <c r="Y9" s="21"/>
      <c r="Z9" s="476"/>
    </row>
    <row r="10" spans="1:41" ht="16.149999999999999" customHeight="1" x14ac:dyDescent="0.4">
      <c r="A10" s="464" t="str">
        <f>VLOOKUP('Hoja de trabajo'!$A$2,Hoja1!$B$1:$C$44,2,FALSE)</f>
        <v>Elegir Institución en Hoja de trabajo</v>
      </c>
      <c r="B10" s="22"/>
      <c r="C10" s="23"/>
      <c r="D10" s="157"/>
      <c r="E10" s="158"/>
      <c r="F10" s="159"/>
      <c r="G10" s="160"/>
      <c r="H10" s="496"/>
      <c r="I10" s="161"/>
      <c r="J10" s="157"/>
      <c r="K10" s="158"/>
      <c r="L10" s="158"/>
      <c r="M10" s="160"/>
      <c r="N10" s="496"/>
      <c r="O10" s="161"/>
      <c r="P10" s="157"/>
      <c r="Q10" s="158"/>
      <c r="R10" s="158"/>
      <c r="S10" s="160"/>
      <c r="T10" s="496"/>
      <c r="U10" s="161"/>
      <c r="V10" s="157"/>
      <c r="W10" s="158"/>
      <c r="X10" s="159"/>
      <c r="Y10" s="25"/>
      <c r="Z10" s="493"/>
    </row>
    <row r="11" spans="1:41" ht="27.75" customHeight="1" x14ac:dyDescent="0.4">
      <c r="A11" s="465"/>
      <c r="B11" s="25"/>
      <c r="C11" s="26"/>
      <c r="D11" s="162"/>
      <c r="E11" s="163"/>
      <c r="F11" s="164"/>
      <c r="G11" s="165"/>
      <c r="H11" s="497"/>
      <c r="I11" s="161"/>
      <c r="J11" s="162"/>
      <c r="K11" s="163"/>
      <c r="L11" s="164"/>
      <c r="M11" s="160"/>
      <c r="N11" s="497"/>
      <c r="O11" s="161"/>
      <c r="P11" s="162"/>
      <c r="Q11" s="163"/>
      <c r="R11" s="164"/>
      <c r="S11" s="160"/>
      <c r="T11" s="497"/>
      <c r="U11" s="161"/>
      <c r="V11" s="162"/>
      <c r="W11" s="163"/>
      <c r="X11" s="164"/>
      <c r="Y11" s="25"/>
      <c r="Z11" s="494"/>
      <c r="AC11" s="28"/>
    </row>
    <row r="12" spans="1:41" ht="41.25" customHeight="1" x14ac:dyDescent="0.4">
      <c r="A12" s="465"/>
      <c r="B12" s="459" t="str">
        <f>'Hoja de trabajo'!C49</f>
        <v>SUBSIDIOS PARA ORGANISMOS DESCENTRALIZADOS ESTATALES       U006</v>
      </c>
      <c r="C12" s="29" t="s">
        <v>55</v>
      </c>
      <c r="D12" s="166">
        <f>D13</f>
        <v>0</v>
      </c>
      <c r="E12" s="167">
        <f>D12+E13</f>
        <v>0</v>
      </c>
      <c r="F12" s="168">
        <f>E12+F13</f>
        <v>0</v>
      </c>
      <c r="G12" s="169"/>
      <c r="H12" s="497"/>
      <c r="I12" s="161"/>
      <c r="J12" s="166">
        <f>F12+J13</f>
        <v>0</v>
      </c>
      <c r="K12" s="167">
        <f>J12+K13</f>
        <v>0</v>
      </c>
      <c r="L12" s="167">
        <f>K12+L13</f>
        <v>0</v>
      </c>
      <c r="M12" s="170"/>
      <c r="N12" s="497"/>
      <c r="O12" s="161"/>
      <c r="P12" s="166">
        <f>L12+P13</f>
        <v>0</v>
      </c>
      <c r="Q12" s="167">
        <f>P12+Q13</f>
        <v>0</v>
      </c>
      <c r="R12" s="167">
        <f>Q12+R13</f>
        <v>0</v>
      </c>
      <c r="S12" s="170"/>
      <c r="T12" s="497"/>
      <c r="U12" s="161"/>
      <c r="V12" s="166">
        <f>R12+V13</f>
        <v>0</v>
      </c>
      <c r="W12" s="167">
        <f>V12+W13</f>
        <v>0</v>
      </c>
      <c r="X12" s="168">
        <f>W12+X13</f>
        <v>0</v>
      </c>
      <c r="Y12" s="30"/>
      <c r="Z12" s="494"/>
      <c r="AC12" s="28"/>
    </row>
    <row r="13" spans="1:41" s="270" customFormat="1" ht="19.5" x14ac:dyDescent="0.45">
      <c r="A13" s="465"/>
      <c r="B13" s="460"/>
      <c r="C13" s="262" t="s">
        <v>22</v>
      </c>
      <c r="D13" s="263">
        <f>'Hoja de trabajo'!C30</f>
        <v>0</v>
      </c>
      <c r="E13" s="177">
        <f>'Hoja de trabajo'!D30</f>
        <v>0</v>
      </c>
      <c r="F13" s="178">
        <f>'Hoja de trabajo'!E30</f>
        <v>0</v>
      </c>
      <c r="G13" s="264"/>
      <c r="H13" s="498"/>
      <c r="I13" s="265"/>
      <c r="J13" s="263">
        <f>'Hoja de trabajo'!G30</f>
        <v>0</v>
      </c>
      <c r="K13" s="177">
        <f>'Hoja de trabajo'!H30</f>
        <v>0</v>
      </c>
      <c r="L13" s="177">
        <f>'Hoja de trabajo'!I30</f>
        <v>0</v>
      </c>
      <c r="M13" s="266"/>
      <c r="N13" s="498"/>
      <c r="O13" s="265"/>
      <c r="P13" s="263">
        <f>'Hoja de trabajo'!K30</f>
        <v>0</v>
      </c>
      <c r="Q13" s="177">
        <f>'Hoja de trabajo'!L30</f>
        <v>0</v>
      </c>
      <c r="R13" s="177">
        <f>'Hoja de trabajo'!M30</f>
        <v>0</v>
      </c>
      <c r="S13" s="266"/>
      <c r="T13" s="498"/>
      <c r="U13" s="265"/>
      <c r="V13" s="263">
        <f>'Hoja de trabajo'!O30</f>
        <v>0</v>
      </c>
      <c r="W13" s="177">
        <f>'Hoja de trabajo'!P30</f>
        <v>0</v>
      </c>
      <c r="X13" s="177">
        <f>'Hoja de trabajo'!Q30</f>
        <v>0</v>
      </c>
      <c r="Y13" s="267"/>
      <c r="Z13" s="495"/>
      <c r="AA13" s="268"/>
      <c r="AB13" s="268"/>
      <c r="AC13" s="269"/>
      <c r="AD13" s="268"/>
      <c r="AE13" s="268"/>
      <c r="AF13" s="268"/>
      <c r="AG13" s="268"/>
      <c r="AH13" s="268"/>
      <c r="AI13" s="268"/>
      <c r="AJ13" s="268"/>
      <c r="AK13" s="268"/>
      <c r="AL13" s="268"/>
      <c r="AM13" s="268"/>
      <c r="AN13" s="268"/>
      <c r="AO13" s="268"/>
    </row>
    <row r="14" spans="1:41" s="31" customFormat="1" ht="19.5" x14ac:dyDescent="0.45">
      <c r="A14" s="465"/>
      <c r="B14" s="32"/>
      <c r="C14" s="33"/>
      <c r="D14" s="173"/>
      <c r="E14" s="174"/>
      <c r="F14" s="175"/>
      <c r="G14" s="171"/>
      <c r="H14" s="450"/>
      <c r="I14" s="161"/>
      <c r="J14" s="176"/>
      <c r="K14" s="174"/>
      <c r="L14" s="174"/>
      <c r="M14" s="172"/>
      <c r="N14" s="450"/>
      <c r="O14" s="161"/>
      <c r="P14" s="176"/>
      <c r="Q14" s="174"/>
      <c r="R14" s="174"/>
      <c r="S14" s="172"/>
      <c r="T14" s="450"/>
      <c r="U14" s="161"/>
      <c r="V14" s="176"/>
      <c r="W14" s="174"/>
      <c r="X14" s="175"/>
      <c r="Y14" s="34"/>
      <c r="Z14" s="442"/>
      <c r="AA14" s="12"/>
      <c r="AB14" s="13"/>
      <c r="AC14" s="35"/>
      <c r="AD14" s="12"/>
      <c r="AE14" s="12"/>
      <c r="AF14" s="12"/>
      <c r="AG14" s="12"/>
      <c r="AH14" s="12"/>
      <c r="AI14" s="12"/>
      <c r="AJ14" s="12"/>
      <c r="AK14" s="12"/>
      <c r="AL14" s="12"/>
      <c r="AM14" s="12"/>
      <c r="AN14" s="12"/>
      <c r="AO14" s="12"/>
    </row>
    <row r="15" spans="1:41" ht="30.75" customHeight="1" x14ac:dyDescent="0.4">
      <c r="A15" s="465"/>
      <c r="B15" s="463" t="str">
        <f>'Hoja de trabajo'!C50</f>
        <v>EXTRAORDINARIO       U006</v>
      </c>
      <c r="C15" s="29" t="s">
        <v>55</v>
      </c>
      <c r="D15" s="166">
        <f>D16</f>
        <v>0</v>
      </c>
      <c r="E15" s="167">
        <f>D15+E16</f>
        <v>0</v>
      </c>
      <c r="F15" s="168">
        <f>E15+F16</f>
        <v>0</v>
      </c>
      <c r="G15" s="169"/>
      <c r="H15" s="451"/>
      <c r="I15" s="161"/>
      <c r="J15" s="166">
        <f>F15+J16</f>
        <v>0</v>
      </c>
      <c r="K15" s="167">
        <f>J15+K16</f>
        <v>0</v>
      </c>
      <c r="L15" s="167">
        <f>K15+L16</f>
        <v>0</v>
      </c>
      <c r="M15" s="170"/>
      <c r="N15" s="451"/>
      <c r="O15" s="161"/>
      <c r="P15" s="166">
        <f>L15+P16</f>
        <v>0</v>
      </c>
      <c r="Q15" s="167">
        <f>P15+Q16</f>
        <v>0</v>
      </c>
      <c r="R15" s="167">
        <f>Q15+R16</f>
        <v>0</v>
      </c>
      <c r="S15" s="170"/>
      <c r="T15" s="451"/>
      <c r="U15" s="161"/>
      <c r="V15" s="166">
        <f>R15+V16</f>
        <v>0</v>
      </c>
      <c r="W15" s="167">
        <f>V15+W16</f>
        <v>0</v>
      </c>
      <c r="X15" s="168">
        <f>W15+X16</f>
        <v>0</v>
      </c>
      <c r="Y15" s="36"/>
      <c r="Z15" s="443"/>
    </row>
    <row r="16" spans="1:41" s="268" customFormat="1" ht="30.75" customHeight="1" x14ac:dyDescent="0.4">
      <c r="A16" s="465"/>
      <c r="B16" s="460"/>
      <c r="C16" s="262" t="s">
        <v>22</v>
      </c>
      <c r="D16" s="263">
        <f>'Hoja de trabajo'!C32</f>
        <v>0</v>
      </c>
      <c r="E16" s="177">
        <f>'Hoja de trabajo'!D32</f>
        <v>0</v>
      </c>
      <c r="F16" s="178">
        <f>'Hoja de trabajo'!E32</f>
        <v>0</v>
      </c>
      <c r="G16" s="264"/>
      <c r="H16" s="452"/>
      <c r="I16" s="265"/>
      <c r="J16" s="263">
        <f>'Hoja de trabajo'!G32</f>
        <v>0</v>
      </c>
      <c r="K16" s="177">
        <f>'Hoja de trabajo'!H32</f>
        <v>0</v>
      </c>
      <c r="L16" s="177">
        <f>'Hoja de trabajo'!I32</f>
        <v>0</v>
      </c>
      <c r="M16" s="266"/>
      <c r="N16" s="452"/>
      <c r="O16" s="265"/>
      <c r="P16" s="263">
        <f>'Hoja de trabajo'!K32</f>
        <v>0</v>
      </c>
      <c r="Q16" s="177">
        <f>'Hoja de trabajo'!L32</f>
        <v>0</v>
      </c>
      <c r="R16" s="177">
        <f>'Hoja de trabajo'!M32</f>
        <v>0</v>
      </c>
      <c r="S16" s="266"/>
      <c r="T16" s="452"/>
      <c r="U16" s="265"/>
      <c r="V16" s="263">
        <f>'Hoja de trabajo'!O32</f>
        <v>0</v>
      </c>
      <c r="W16" s="177">
        <f>'Hoja de trabajo'!P32</f>
        <v>0</v>
      </c>
      <c r="X16" s="178">
        <f>'Hoja de trabajo'!Q32</f>
        <v>0</v>
      </c>
      <c r="Y16" s="271"/>
      <c r="Z16" s="444"/>
      <c r="AC16" s="269"/>
    </row>
    <row r="17" spans="1:29" x14ac:dyDescent="0.4">
      <c r="A17" s="465"/>
      <c r="B17" s="37"/>
      <c r="C17" s="33"/>
      <c r="D17" s="179"/>
      <c r="E17" s="180"/>
      <c r="F17" s="181"/>
      <c r="G17" s="169"/>
      <c r="H17" s="453"/>
      <c r="I17" s="161"/>
      <c r="J17" s="179"/>
      <c r="K17" s="180"/>
      <c r="L17" s="180"/>
      <c r="M17" s="182"/>
      <c r="N17" s="453"/>
      <c r="O17" s="161"/>
      <c r="P17" s="179"/>
      <c r="Q17" s="180"/>
      <c r="R17" s="181"/>
      <c r="S17" s="182"/>
      <c r="T17" s="453"/>
      <c r="U17" s="161"/>
      <c r="V17" s="179"/>
      <c r="W17" s="180"/>
      <c r="X17" s="181"/>
      <c r="Y17" s="38"/>
      <c r="Z17" s="445"/>
    </row>
    <row r="18" spans="1:29" ht="30.75" customHeight="1" x14ac:dyDescent="0.4">
      <c r="A18" s="465"/>
      <c r="B18" s="463" t="str">
        <f>'Hoja de trabajo'!C51</f>
        <v>RENDIMIENTOS FINANCIEROS      U006</v>
      </c>
      <c r="C18" s="29" t="s">
        <v>55</v>
      </c>
      <c r="D18" s="166">
        <f>D19</f>
        <v>0</v>
      </c>
      <c r="E18" s="167">
        <f>D18+E19</f>
        <v>0</v>
      </c>
      <c r="F18" s="168">
        <f>E18+F19</f>
        <v>0</v>
      </c>
      <c r="G18" s="169"/>
      <c r="H18" s="454"/>
      <c r="I18" s="161"/>
      <c r="J18" s="166">
        <f>F18+J19</f>
        <v>0</v>
      </c>
      <c r="K18" s="167">
        <f>J18+K19</f>
        <v>0</v>
      </c>
      <c r="L18" s="167">
        <f>K18+L19</f>
        <v>0</v>
      </c>
      <c r="M18" s="170"/>
      <c r="N18" s="454"/>
      <c r="O18" s="161"/>
      <c r="P18" s="166">
        <f>L18+P19</f>
        <v>0</v>
      </c>
      <c r="Q18" s="167">
        <f>P18+Q19</f>
        <v>0</v>
      </c>
      <c r="R18" s="168">
        <f>Q18+R19</f>
        <v>0</v>
      </c>
      <c r="S18" s="170"/>
      <c r="T18" s="454"/>
      <c r="U18" s="161"/>
      <c r="V18" s="166">
        <f>R18+V19</f>
        <v>0</v>
      </c>
      <c r="W18" s="167">
        <f>V18+W19</f>
        <v>0</v>
      </c>
      <c r="X18" s="168">
        <f>W18+X19</f>
        <v>0</v>
      </c>
      <c r="Y18" s="36"/>
      <c r="Z18" s="446"/>
    </row>
    <row r="19" spans="1:29" s="268" customFormat="1" ht="30.75" customHeight="1" x14ac:dyDescent="0.4">
      <c r="A19" s="465"/>
      <c r="B19" s="460"/>
      <c r="C19" s="262" t="s">
        <v>22</v>
      </c>
      <c r="D19" s="263">
        <f>'Hoja de trabajo'!C34</f>
        <v>0</v>
      </c>
      <c r="E19" s="177">
        <f>'Hoja de trabajo'!D34</f>
        <v>0</v>
      </c>
      <c r="F19" s="178">
        <f>'Hoja de trabajo'!E34</f>
        <v>0</v>
      </c>
      <c r="G19" s="264"/>
      <c r="H19" s="455"/>
      <c r="I19" s="265"/>
      <c r="J19" s="263">
        <f>'Hoja de trabajo'!G34</f>
        <v>0</v>
      </c>
      <c r="K19" s="177">
        <f>'Hoja de trabajo'!H34</f>
        <v>0</v>
      </c>
      <c r="L19" s="177">
        <f>'Hoja de trabajo'!I34</f>
        <v>0</v>
      </c>
      <c r="M19" s="266"/>
      <c r="N19" s="455"/>
      <c r="O19" s="265"/>
      <c r="P19" s="263">
        <f>'Hoja de trabajo'!K34</f>
        <v>0</v>
      </c>
      <c r="Q19" s="177">
        <f>'Hoja de trabajo'!L34</f>
        <v>0</v>
      </c>
      <c r="R19" s="177">
        <f>'Hoja de trabajo'!M34</f>
        <v>0</v>
      </c>
      <c r="S19" s="266"/>
      <c r="T19" s="455"/>
      <c r="U19" s="265"/>
      <c r="V19" s="263">
        <f>'Hoja de trabajo'!O34</f>
        <v>0</v>
      </c>
      <c r="W19" s="177">
        <f>'Hoja de trabajo'!P34</f>
        <v>0</v>
      </c>
      <c r="X19" s="178">
        <f>'Hoja de trabajo'!Q34</f>
        <v>0</v>
      </c>
      <c r="Y19" s="271"/>
      <c r="Z19" s="447"/>
      <c r="AC19" s="269"/>
    </row>
    <row r="20" spans="1:29" x14ac:dyDescent="0.4">
      <c r="A20" s="465"/>
      <c r="B20" s="37"/>
      <c r="C20" s="33"/>
      <c r="D20" s="179"/>
      <c r="E20" s="180"/>
      <c r="F20" s="181"/>
      <c r="G20" s="169"/>
      <c r="H20" s="453"/>
      <c r="I20" s="161"/>
      <c r="J20" s="179"/>
      <c r="K20" s="180"/>
      <c r="L20" s="180"/>
      <c r="M20" s="182"/>
      <c r="N20" s="453"/>
      <c r="O20" s="161"/>
      <c r="P20" s="179"/>
      <c r="Q20" s="180"/>
      <c r="R20" s="180"/>
      <c r="S20" s="182"/>
      <c r="T20" s="453"/>
      <c r="U20" s="161"/>
      <c r="V20" s="179"/>
      <c r="W20" s="180"/>
      <c r="X20" s="181"/>
      <c r="Y20" s="38"/>
      <c r="Z20" s="445"/>
    </row>
    <row r="21" spans="1:29" ht="30.75" customHeight="1" x14ac:dyDescent="0.4">
      <c r="A21" s="465"/>
      <c r="B21" s="463" t="str">
        <f>'Hoja de trabajo'!C52</f>
        <v>PROGRAMA PARA EL DESARROLLO PROFESIONAL DOCENTE (PRODEP)                   S247</v>
      </c>
      <c r="C21" s="29" t="s">
        <v>55</v>
      </c>
      <c r="D21" s="166">
        <f>D22</f>
        <v>0</v>
      </c>
      <c r="E21" s="167">
        <f>D21+E22</f>
        <v>0</v>
      </c>
      <c r="F21" s="168">
        <f>E21+F22</f>
        <v>0</v>
      </c>
      <c r="G21" s="169"/>
      <c r="H21" s="454"/>
      <c r="I21" s="161"/>
      <c r="J21" s="166">
        <f>F21+J22</f>
        <v>0</v>
      </c>
      <c r="K21" s="167">
        <f>J21+K22</f>
        <v>0</v>
      </c>
      <c r="L21" s="167">
        <f>K21+L22</f>
        <v>0</v>
      </c>
      <c r="M21" s="170"/>
      <c r="N21" s="454"/>
      <c r="O21" s="161"/>
      <c r="P21" s="166">
        <f>L21+P22</f>
        <v>0</v>
      </c>
      <c r="Q21" s="167">
        <f>P21+Q22</f>
        <v>0</v>
      </c>
      <c r="R21" s="167">
        <f>Q21+R22</f>
        <v>0</v>
      </c>
      <c r="S21" s="170"/>
      <c r="T21" s="454"/>
      <c r="U21" s="161"/>
      <c r="V21" s="166">
        <f>R21+V22</f>
        <v>0</v>
      </c>
      <c r="W21" s="167">
        <f>V21+W22</f>
        <v>0</v>
      </c>
      <c r="X21" s="168">
        <f>W21+X22</f>
        <v>0</v>
      </c>
      <c r="Y21" s="36"/>
      <c r="Z21" s="446"/>
    </row>
    <row r="22" spans="1:29" s="268" customFormat="1" ht="30.75" customHeight="1" x14ac:dyDescent="0.4">
      <c r="A22" s="465"/>
      <c r="B22" s="460"/>
      <c r="C22" s="262" t="s">
        <v>22</v>
      </c>
      <c r="D22" s="263">
        <f>'Hoja de trabajo'!C36</f>
        <v>0</v>
      </c>
      <c r="E22" s="177">
        <f>'Hoja de trabajo'!D36</f>
        <v>0</v>
      </c>
      <c r="F22" s="178">
        <f>'Hoja de trabajo'!E36</f>
        <v>0</v>
      </c>
      <c r="G22" s="264"/>
      <c r="H22" s="455"/>
      <c r="I22" s="265"/>
      <c r="J22" s="263">
        <f>'Hoja de trabajo'!G36</f>
        <v>0</v>
      </c>
      <c r="K22" s="177">
        <f>'Hoja de trabajo'!H36</f>
        <v>0</v>
      </c>
      <c r="L22" s="177">
        <f>'Hoja de trabajo'!I36</f>
        <v>0</v>
      </c>
      <c r="M22" s="266"/>
      <c r="N22" s="455"/>
      <c r="O22" s="265"/>
      <c r="P22" s="263">
        <f>'Hoja de trabajo'!K36</f>
        <v>0</v>
      </c>
      <c r="Q22" s="177">
        <f>'Hoja de trabajo'!L36</f>
        <v>0</v>
      </c>
      <c r="R22" s="177">
        <f>'Hoja de trabajo'!M36</f>
        <v>0</v>
      </c>
      <c r="S22" s="266"/>
      <c r="T22" s="455"/>
      <c r="U22" s="265"/>
      <c r="V22" s="263">
        <f>'Hoja de trabajo'!O36</f>
        <v>0</v>
      </c>
      <c r="W22" s="177">
        <f>'Hoja de trabajo'!P36</f>
        <v>0</v>
      </c>
      <c r="X22" s="178">
        <f>'Hoja de trabajo'!Q36</f>
        <v>0</v>
      </c>
      <c r="Y22" s="271"/>
      <c r="Z22" s="447"/>
      <c r="AC22" s="269"/>
    </row>
    <row r="23" spans="1:29" x14ac:dyDescent="0.4">
      <c r="A23" s="465"/>
      <c r="B23" s="37"/>
      <c r="C23" s="33"/>
      <c r="D23" s="179"/>
      <c r="E23" s="180"/>
      <c r="F23" s="181"/>
      <c r="G23" s="169"/>
      <c r="H23" s="453"/>
      <c r="I23" s="161"/>
      <c r="J23" s="179"/>
      <c r="K23" s="180"/>
      <c r="L23" s="180"/>
      <c r="M23" s="182"/>
      <c r="N23" s="453"/>
      <c r="O23" s="161"/>
      <c r="P23" s="179"/>
      <c r="Q23" s="180"/>
      <c r="R23" s="180"/>
      <c r="S23" s="182"/>
      <c r="T23" s="453"/>
      <c r="U23" s="161"/>
      <c r="V23" s="179"/>
      <c r="W23" s="180"/>
      <c r="X23" s="181"/>
      <c r="Y23" s="39"/>
      <c r="Z23" s="445"/>
    </row>
    <row r="24" spans="1:29" ht="30.75" customHeight="1" x14ac:dyDescent="0.4">
      <c r="A24" s="465"/>
      <c r="B24" s="463" t="str">
        <f>'Hoja de trabajo'!C53</f>
        <v>AAA</v>
      </c>
      <c r="C24" s="29" t="s">
        <v>55</v>
      </c>
      <c r="D24" s="166">
        <f>D25</f>
        <v>0</v>
      </c>
      <c r="E24" s="167">
        <f>D24+E25</f>
        <v>0</v>
      </c>
      <c r="F24" s="168">
        <f>E24+F25</f>
        <v>0</v>
      </c>
      <c r="G24" s="169"/>
      <c r="H24" s="454"/>
      <c r="I24" s="161"/>
      <c r="J24" s="166">
        <f>F24+J25</f>
        <v>0</v>
      </c>
      <c r="K24" s="167">
        <f>J24+K25</f>
        <v>0</v>
      </c>
      <c r="L24" s="167">
        <f>K24+L25</f>
        <v>0</v>
      </c>
      <c r="M24" s="170"/>
      <c r="N24" s="454"/>
      <c r="O24" s="161"/>
      <c r="P24" s="166">
        <f>L24+P25</f>
        <v>0</v>
      </c>
      <c r="Q24" s="167">
        <f>P24+Q25</f>
        <v>0</v>
      </c>
      <c r="R24" s="167">
        <f>Q24+R25</f>
        <v>0</v>
      </c>
      <c r="S24" s="170"/>
      <c r="T24" s="454"/>
      <c r="U24" s="161"/>
      <c r="V24" s="166">
        <f>R24+V25</f>
        <v>0</v>
      </c>
      <c r="W24" s="167">
        <f>V24+W25</f>
        <v>0</v>
      </c>
      <c r="X24" s="168">
        <f>W24+X25</f>
        <v>0</v>
      </c>
      <c r="Y24" s="40"/>
      <c r="Z24" s="446"/>
    </row>
    <row r="25" spans="1:29" s="268" customFormat="1" ht="30.75" customHeight="1" x14ac:dyDescent="0.4">
      <c r="A25" s="465"/>
      <c r="B25" s="460"/>
      <c r="C25" s="262" t="s">
        <v>22</v>
      </c>
      <c r="D25" s="263">
        <f>'Hoja de trabajo'!C38</f>
        <v>0</v>
      </c>
      <c r="E25" s="177">
        <f>'Hoja de trabajo'!D38</f>
        <v>0</v>
      </c>
      <c r="F25" s="178">
        <f>'Hoja de trabajo'!E38</f>
        <v>0</v>
      </c>
      <c r="G25" s="264"/>
      <c r="H25" s="455"/>
      <c r="I25" s="265"/>
      <c r="J25" s="263">
        <f>'Hoja de trabajo'!G38</f>
        <v>0</v>
      </c>
      <c r="K25" s="177">
        <f>'Hoja de trabajo'!H38</f>
        <v>0</v>
      </c>
      <c r="L25" s="177">
        <f>'Hoja de trabajo'!I38</f>
        <v>0</v>
      </c>
      <c r="M25" s="266"/>
      <c r="N25" s="455"/>
      <c r="O25" s="265"/>
      <c r="P25" s="263">
        <f>'Hoja de trabajo'!K38</f>
        <v>0</v>
      </c>
      <c r="Q25" s="177">
        <f>'Hoja de trabajo'!L38</f>
        <v>0</v>
      </c>
      <c r="R25" s="177">
        <f>'Hoja de trabajo'!M38</f>
        <v>0</v>
      </c>
      <c r="S25" s="266"/>
      <c r="T25" s="455"/>
      <c r="U25" s="265"/>
      <c r="V25" s="263">
        <f>'Hoja de trabajo'!O38</f>
        <v>0</v>
      </c>
      <c r="W25" s="177">
        <f>'Hoja de trabajo'!P38</f>
        <v>0</v>
      </c>
      <c r="X25" s="177">
        <f>'Hoja de trabajo'!Q38</f>
        <v>0</v>
      </c>
      <c r="Y25" s="272"/>
      <c r="Z25" s="447"/>
    </row>
    <row r="26" spans="1:29" x14ac:dyDescent="0.4">
      <c r="A26" s="465"/>
      <c r="B26" s="37"/>
      <c r="C26" s="33"/>
      <c r="D26" s="179"/>
      <c r="E26" s="180"/>
      <c r="F26" s="181"/>
      <c r="G26" s="169"/>
      <c r="H26" s="453"/>
      <c r="I26" s="161"/>
      <c r="J26" s="179"/>
      <c r="K26" s="180"/>
      <c r="L26" s="180"/>
      <c r="M26" s="182"/>
      <c r="N26" s="453"/>
      <c r="O26" s="161"/>
      <c r="P26" s="179"/>
      <c r="Q26" s="180"/>
      <c r="R26" s="180"/>
      <c r="S26" s="182"/>
      <c r="T26" s="453"/>
      <c r="U26" s="161"/>
      <c r="V26" s="179"/>
      <c r="W26" s="180"/>
      <c r="X26" s="181"/>
      <c r="Y26" s="39"/>
      <c r="Z26" s="445"/>
    </row>
    <row r="27" spans="1:29" ht="21.95" customHeight="1" x14ac:dyDescent="0.4">
      <c r="A27" s="465"/>
      <c r="B27" s="463" t="str">
        <f>'Hoja de trabajo'!C54</f>
        <v>BBB</v>
      </c>
      <c r="C27" s="29" t="s">
        <v>55</v>
      </c>
      <c r="D27" s="166">
        <f>D28</f>
        <v>0</v>
      </c>
      <c r="E27" s="167">
        <f>D27+E28</f>
        <v>0</v>
      </c>
      <c r="F27" s="168">
        <f>E27+F28</f>
        <v>0</v>
      </c>
      <c r="G27" s="169"/>
      <c r="H27" s="454"/>
      <c r="I27" s="161"/>
      <c r="J27" s="166">
        <f>F27+J28</f>
        <v>0</v>
      </c>
      <c r="K27" s="167">
        <f>J27+K28</f>
        <v>0</v>
      </c>
      <c r="L27" s="167">
        <f>K27+L28</f>
        <v>0</v>
      </c>
      <c r="M27" s="170"/>
      <c r="N27" s="454"/>
      <c r="O27" s="161"/>
      <c r="P27" s="166">
        <f>L27+P28</f>
        <v>0</v>
      </c>
      <c r="Q27" s="167">
        <f>P27+Q28</f>
        <v>0</v>
      </c>
      <c r="R27" s="167">
        <f>Q27+R28</f>
        <v>0</v>
      </c>
      <c r="S27" s="170"/>
      <c r="T27" s="454"/>
      <c r="U27" s="161"/>
      <c r="V27" s="166">
        <f>R27+V28</f>
        <v>0</v>
      </c>
      <c r="W27" s="167">
        <f>V27+W28</f>
        <v>0</v>
      </c>
      <c r="X27" s="168">
        <f>W27+X28</f>
        <v>0</v>
      </c>
      <c r="Y27" s="40"/>
      <c r="Z27" s="446"/>
    </row>
    <row r="28" spans="1:29" s="268" customFormat="1" ht="21.95" customHeight="1" x14ac:dyDescent="0.4">
      <c r="A28" s="465"/>
      <c r="B28" s="460"/>
      <c r="C28" s="262" t="s">
        <v>22</v>
      </c>
      <c r="D28" s="263">
        <f>'Hoja de trabajo'!C40</f>
        <v>0</v>
      </c>
      <c r="E28" s="177">
        <f>'Hoja de trabajo'!D40</f>
        <v>0</v>
      </c>
      <c r="F28" s="178">
        <f>'Hoja de trabajo'!E40</f>
        <v>0</v>
      </c>
      <c r="G28" s="264"/>
      <c r="H28" s="455"/>
      <c r="I28" s="265"/>
      <c r="J28" s="263">
        <f>'Hoja de trabajo'!G40</f>
        <v>0</v>
      </c>
      <c r="K28" s="177">
        <f>'Hoja de trabajo'!H40</f>
        <v>0</v>
      </c>
      <c r="L28" s="177">
        <f>'Hoja de trabajo'!I40</f>
        <v>0</v>
      </c>
      <c r="M28" s="266"/>
      <c r="N28" s="455"/>
      <c r="O28" s="265"/>
      <c r="P28" s="263">
        <f>'Hoja de trabajo'!K40</f>
        <v>0</v>
      </c>
      <c r="Q28" s="177">
        <f>'Hoja de trabajo'!L40</f>
        <v>0</v>
      </c>
      <c r="R28" s="177">
        <f>'Hoja de trabajo'!M40</f>
        <v>0</v>
      </c>
      <c r="S28" s="266"/>
      <c r="T28" s="455"/>
      <c r="U28" s="265"/>
      <c r="V28" s="263">
        <f>'Hoja de trabajo'!O40</f>
        <v>0</v>
      </c>
      <c r="W28" s="177">
        <f>'Hoja de trabajo'!P40</f>
        <v>0</v>
      </c>
      <c r="X28" s="177">
        <f>'Hoja de trabajo'!Q40</f>
        <v>0</v>
      </c>
      <c r="Y28" s="272"/>
      <c r="Z28" s="447"/>
      <c r="AC28" s="269"/>
    </row>
    <row r="29" spans="1:29" x14ac:dyDescent="0.4">
      <c r="A29" s="465"/>
      <c r="B29" s="37"/>
      <c r="C29" s="33"/>
      <c r="D29" s="179"/>
      <c r="E29" s="180"/>
      <c r="F29" s="181"/>
      <c r="G29" s="169"/>
      <c r="H29" s="453"/>
      <c r="I29" s="161"/>
      <c r="J29" s="179"/>
      <c r="K29" s="180"/>
      <c r="L29" s="180"/>
      <c r="M29" s="182"/>
      <c r="N29" s="453"/>
      <c r="O29" s="161"/>
      <c r="P29" s="179"/>
      <c r="Q29" s="180"/>
      <c r="R29" s="180"/>
      <c r="S29" s="182"/>
      <c r="T29" s="453"/>
      <c r="U29" s="161"/>
      <c r="V29" s="179"/>
      <c r="W29" s="180"/>
      <c r="X29" s="181"/>
      <c r="Y29" s="39"/>
      <c r="Z29" s="445"/>
    </row>
    <row r="30" spans="1:29" ht="21.95" customHeight="1" x14ac:dyDescent="0.4">
      <c r="A30" s="465"/>
      <c r="B30" s="463" t="str">
        <f>'Hoja de trabajo'!C55</f>
        <v>CCC</v>
      </c>
      <c r="C30" s="29" t="s">
        <v>55</v>
      </c>
      <c r="D30" s="166">
        <f>D31</f>
        <v>0</v>
      </c>
      <c r="E30" s="167">
        <f>D30+E31</f>
        <v>0</v>
      </c>
      <c r="F30" s="168">
        <f>E30+F31</f>
        <v>0</v>
      </c>
      <c r="G30" s="169"/>
      <c r="H30" s="454"/>
      <c r="I30" s="161"/>
      <c r="J30" s="166">
        <f>F30+J31</f>
        <v>0</v>
      </c>
      <c r="K30" s="167">
        <f>J30+K31</f>
        <v>0</v>
      </c>
      <c r="L30" s="167">
        <f>K30+L31</f>
        <v>0</v>
      </c>
      <c r="M30" s="170"/>
      <c r="N30" s="454"/>
      <c r="O30" s="161"/>
      <c r="P30" s="166">
        <f>L30+P31</f>
        <v>0</v>
      </c>
      <c r="Q30" s="167">
        <f>P30+Q31</f>
        <v>0</v>
      </c>
      <c r="R30" s="167">
        <f>Q30+R31</f>
        <v>0</v>
      </c>
      <c r="S30" s="170"/>
      <c r="T30" s="454"/>
      <c r="U30" s="161"/>
      <c r="V30" s="166">
        <f>R30+V31</f>
        <v>0</v>
      </c>
      <c r="W30" s="167">
        <f>V30+W31</f>
        <v>0</v>
      </c>
      <c r="X30" s="168">
        <f>W30+X31</f>
        <v>0</v>
      </c>
      <c r="Y30" s="40"/>
      <c r="Z30" s="446"/>
    </row>
    <row r="31" spans="1:29" s="268" customFormat="1" ht="21.95" customHeight="1" x14ac:dyDescent="0.4">
      <c r="A31" s="465"/>
      <c r="B31" s="460"/>
      <c r="C31" s="262" t="s">
        <v>22</v>
      </c>
      <c r="D31" s="263">
        <f>'Hoja de trabajo'!C42</f>
        <v>0</v>
      </c>
      <c r="E31" s="177">
        <f>'Hoja de trabajo'!D42</f>
        <v>0</v>
      </c>
      <c r="F31" s="178">
        <f>'Hoja de trabajo'!E42</f>
        <v>0</v>
      </c>
      <c r="G31" s="264"/>
      <c r="H31" s="455"/>
      <c r="I31" s="265"/>
      <c r="J31" s="263">
        <f>'Hoja de trabajo'!G42</f>
        <v>0</v>
      </c>
      <c r="K31" s="177">
        <f>'Hoja de trabajo'!H42</f>
        <v>0</v>
      </c>
      <c r="L31" s="177">
        <f>'Hoja de trabajo'!I42</f>
        <v>0</v>
      </c>
      <c r="M31" s="266"/>
      <c r="N31" s="455"/>
      <c r="O31" s="265"/>
      <c r="P31" s="263">
        <f>'Hoja de trabajo'!K42</f>
        <v>0</v>
      </c>
      <c r="Q31" s="177">
        <f>'Hoja de trabajo'!L42</f>
        <v>0</v>
      </c>
      <c r="R31" s="177">
        <f>'Hoja de trabajo'!M42</f>
        <v>0</v>
      </c>
      <c r="S31" s="266"/>
      <c r="T31" s="455"/>
      <c r="U31" s="265"/>
      <c r="V31" s="263">
        <f>'Hoja de trabajo'!O42</f>
        <v>0</v>
      </c>
      <c r="W31" s="177">
        <f>'Hoja de trabajo'!P42</f>
        <v>0</v>
      </c>
      <c r="X31" s="177">
        <f>'Hoja de trabajo'!Q42</f>
        <v>0</v>
      </c>
      <c r="Y31" s="272"/>
      <c r="Z31" s="447"/>
      <c r="AC31" s="269"/>
    </row>
    <row r="32" spans="1:29" x14ac:dyDescent="0.4">
      <c r="A32" s="62"/>
      <c r="B32" s="61"/>
      <c r="C32" s="61"/>
      <c r="D32" s="183"/>
      <c r="E32" s="183"/>
      <c r="F32" s="183"/>
      <c r="G32" s="183"/>
      <c r="H32" s="183"/>
      <c r="I32" s="161"/>
      <c r="J32" s="183"/>
      <c r="K32" s="183"/>
      <c r="L32" s="184"/>
      <c r="M32" s="183"/>
      <c r="N32" s="183"/>
      <c r="O32" s="161"/>
      <c r="P32" s="183"/>
      <c r="Q32" s="183"/>
      <c r="R32" s="184"/>
      <c r="S32" s="183"/>
      <c r="T32" s="183"/>
      <c r="U32" s="183"/>
      <c r="V32" s="183"/>
      <c r="W32" s="183"/>
      <c r="X32" s="183"/>
      <c r="Y32" s="63"/>
      <c r="Z32" s="41"/>
    </row>
    <row r="33" spans="1:28" x14ac:dyDescent="0.4">
      <c r="A33" s="62"/>
      <c r="B33" s="61"/>
      <c r="C33" s="61"/>
      <c r="D33" s="183"/>
      <c r="E33" s="183"/>
      <c r="F33" s="183"/>
      <c r="G33" s="183"/>
      <c r="H33" s="183"/>
      <c r="I33" s="161"/>
      <c r="J33" s="183"/>
      <c r="K33" s="183"/>
      <c r="L33" s="183"/>
      <c r="M33" s="183"/>
      <c r="N33" s="183"/>
      <c r="O33" s="161"/>
      <c r="P33" s="183"/>
      <c r="Q33" s="183"/>
      <c r="R33" s="183"/>
      <c r="S33" s="183"/>
      <c r="T33" s="183"/>
      <c r="U33" s="183"/>
      <c r="V33" s="183"/>
      <c r="W33" s="183"/>
      <c r="X33" s="183"/>
      <c r="Y33" s="63"/>
      <c r="Z33" s="42"/>
    </row>
    <row r="34" spans="1:28" s="278" customFormat="1" ht="20.25" thickBot="1" x14ac:dyDescent="0.5">
      <c r="A34" s="456" t="s">
        <v>56</v>
      </c>
      <c r="B34" s="457"/>
      <c r="C34" s="273"/>
      <c r="D34" s="274">
        <f>D13+D16+D19+D22+D25+D28+D31</f>
        <v>0</v>
      </c>
      <c r="E34" s="274">
        <f>E13+E16+E19+E22+E25+E28+E31</f>
        <v>0</v>
      </c>
      <c r="F34" s="274">
        <f>F13+F16+F19+F22+F25+F28+F31</f>
        <v>0</v>
      </c>
      <c r="G34" s="275"/>
      <c r="H34" s="275"/>
      <c r="I34" s="275"/>
      <c r="J34" s="274">
        <f>J13+J16+J19+J22+J25+J28+J31</f>
        <v>0</v>
      </c>
      <c r="K34" s="274">
        <f>K13+K16+K19+K22+K25+K28+K31</f>
        <v>0</v>
      </c>
      <c r="L34" s="274">
        <f>L13+L16+L19+L22+L25+L28+L31</f>
        <v>0</v>
      </c>
      <c r="M34" s="276"/>
      <c r="N34" s="275"/>
      <c r="O34" s="275"/>
      <c r="P34" s="274">
        <f>P13+P16+P19+P22+P25+P28+P31</f>
        <v>0</v>
      </c>
      <c r="Q34" s="274">
        <f>Q13+Q16+Q19+Q22+Q25+Q28+Q31</f>
        <v>0</v>
      </c>
      <c r="R34" s="274">
        <f>R13+R16+R19+R22+R25+R28+R31</f>
        <v>0</v>
      </c>
      <c r="S34" s="276"/>
      <c r="T34" s="277"/>
      <c r="U34" s="277"/>
      <c r="V34" s="274">
        <f>V13+V16+V19+V22+V25+V28+V31</f>
        <v>0</v>
      </c>
      <c r="W34" s="274">
        <f>W13+W16+W19+W22+W25+W28+W31</f>
        <v>0</v>
      </c>
      <c r="X34" s="274">
        <f>X13+X16+X19+X22+X25+X28+X31</f>
        <v>0</v>
      </c>
      <c r="Z34" s="279"/>
      <c r="AB34" s="280"/>
    </row>
    <row r="35" spans="1:28" s="278" customFormat="1" ht="20.25" thickTop="1" x14ac:dyDescent="0.45">
      <c r="A35" s="281"/>
      <c r="D35" s="282"/>
      <c r="E35" s="282"/>
      <c r="F35" s="282"/>
      <c r="G35" s="282"/>
      <c r="H35" s="282"/>
      <c r="I35" s="282"/>
      <c r="J35" s="282"/>
      <c r="K35" s="282"/>
      <c r="L35" s="282"/>
      <c r="M35" s="282"/>
      <c r="N35" s="282"/>
      <c r="O35" s="282"/>
      <c r="P35" s="282"/>
      <c r="Q35" s="282"/>
      <c r="R35" s="282"/>
      <c r="S35" s="282"/>
      <c r="T35" s="282"/>
      <c r="U35" s="282"/>
      <c r="V35" s="282"/>
      <c r="W35" s="282"/>
      <c r="X35" s="282"/>
      <c r="Y35" s="283"/>
      <c r="Z35" s="279"/>
      <c r="AB35" s="280"/>
    </row>
    <row r="36" spans="1:28" s="278" customFormat="1" ht="19.5" x14ac:dyDescent="0.45">
      <c r="A36" s="458" t="s">
        <v>57</v>
      </c>
      <c r="B36" s="457"/>
      <c r="C36" s="273"/>
      <c r="D36" s="284">
        <f>D12+D15+D18+D21+D24+D27+D30</f>
        <v>0</v>
      </c>
      <c r="E36" s="284">
        <f>E12+E15+E18+E21+E24+E27+E30</f>
        <v>0</v>
      </c>
      <c r="F36" s="284">
        <f>F12+F15+F18+F21+F24+F27+F30</f>
        <v>0</v>
      </c>
      <c r="G36" s="285"/>
      <c r="H36" s="285"/>
      <c r="I36" s="286"/>
      <c r="J36" s="284">
        <f>J12+J15+J18+J21+J24+J27+J30</f>
        <v>0</v>
      </c>
      <c r="K36" s="284">
        <f>K12+K15+K18+K21+K24+K27+K30</f>
        <v>0</v>
      </c>
      <c r="L36" s="284">
        <f>L12+L15+L18+L21+L24+L27+L30</f>
        <v>0</v>
      </c>
      <c r="M36" s="277"/>
      <c r="N36" s="285"/>
      <c r="O36" s="285"/>
      <c r="P36" s="284">
        <f>P12+P15+P18+P21+P24+P27+P30</f>
        <v>0</v>
      </c>
      <c r="Q36" s="284">
        <f>Q12+Q15+Q18+Q21+Q24+Q27+Q30</f>
        <v>0</v>
      </c>
      <c r="R36" s="284">
        <f>R12+R15+R18+R21+R24+R27+R30</f>
        <v>0</v>
      </c>
      <c r="S36" s="277"/>
      <c r="T36" s="285"/>
      <c r="U36" s="285"/>
      <c r="V36" s="284">
        <f>V12+V15+V18+V21+V24+V27+V30</f>
        <v>0</v>
      </c>
      <c r="W36" s="284">
        <f>W12+W15+W18+W21+W24+W27+W30</f>
        <v>0</v>
      </c>
      <c r="X36" s="284">
        <f>X12+X15+X18+X21+X24+X27+X30</f>
        <v>0</v>
      </c>
      <c r="Y36" s="287"/>
      <c r="Z36" s="288"/>
      <c r="AB36" s="280"/>
    </row>
    <row r="37" spans="1:28" s="278" customFormat="1" ht="19.5" x14ac:dyDescent="0.45">
      <c r="A37" s="289"/>
      <c r="B37" s="273"/>
      <c r="C37" s="273"/>
      <c r="D37" s="285"/>
      <c r="E37" s="285"/>
      <c r="F37" s="285"/>
      <c r="G37" s="285"/>
      <c r="H37" s="285"/>
      <c r="I37" s="285"/>
      <c r="J37" s="285"/>
      <c r="K37" s="285"/>
      <c r="L37" s="285"/>
      <c r="M37" s="285"/>
      <c r="N37" s="285"/>
      <c r="O37" s="285"/>
      <c r="P37" s="285"/>
      <c r="Q37" s="285"/>
      <c r="R37" s="285"/>
      <c r="S37" s="285"/>
      <c r="T37" s="285"/>
      <c r="U37" s="285"/>
      <c r="V37" s="285"/>
      <c r="W37" s="285"/>
      <c r="X37" s="285"/>
      <c r="Y37" s="290"/>
      <c r="Z37" s="279"/>
      <c r="AB37" s="280"/>
    </row>
    <row r="38" spans="1:28" s="278" customFormat="1" ht="19.5" x14ac:dyDescent="0.45">
      <c r="A38" s="456" t="s">
        <v>58</v>
      </c>
      <c r="B38" s="457"/>
      <c r="C38" s="273"/>
      <c r="D38" s="286"/>
      <c r="E38" s="286"/>
      <c r="F38" s="311">
        <f>D34+E34+F34</f>
        <v>0</v>
      </c>
      <c r="G38" s="286"/>
      <c r="H38" s="286"/>
      <c r="I38" s="286"/>
      <c r="J38" s="286"/>
      <c r="K38" s="286"/>
      <c r="L38" s="311">
        <f>J34+K34+L34</f>
        <v>0</v>
      </c>
      <c r="M38" s="311"/>
      <c r="N38" s="312"/>
      <c r="O38" s="286"/>
      <c r="P38" s="286"/>
      <c r="Q38" s="286"/>
      <c r="R38" s="311">
        <f>P34+Q34+R34</f>
        <v>0</v>
      </c>
      <c r="S38" s="311"/>
      <c r="T38" s="312"/>
      <c r="U38" s="286"/>
      <c r="V38" s="286"/>
      <c r="W38" s="286"/>
      <c r="X38" s="311">
        <f>V34+W34+X34</f>
        <v>0</v>
      </c>
      <c r="Y38" s="291"/>
      <c r="Z38" s="279"/>
      <c r="AB38" s="280"/>
    </row>
    <row r="39" spans="1:28" ht="18" thickBot="1" x14ac:dyDescent="0.45">
      <c r="A39" s="66"/>
      <c r="B39" s="43"/>
      <c r="C39" s="43"/>
      <c r="D39" s="185"/>
      <c r="E39" s="185"/>
      <c r="F39" s="185"/>
      <c r="G39" s="185"/>
      <c r="H39" s="185"/>
      <c r="I39" s="186"/>
      <c r="J39" s="186"/>
      <c r="K39" s="186"/>
      <c r="L39" s="186"/>
      <c r="M39" s="186"/>
      <c r="N39" s="186"/>
      <c r="O39" s="186"/>
      <c r="P39" s="186"/>
      <c r="Q39" s="186"/>
      <c r="R39" s="186"/>
      <c r="S39" s="186"/>
      <c r="T39" s="186"/>
      <c r="U39" s="186"/>
      <c r="V39" s="186"/>
      <c r="W39" s="186"/>
      <c r="X39" s="186"/>
      <c r="Y39" s="44"/>
      <c r="Z39" s="45"/>
    </row>
    <row r="40" spans="1:28" x14ac:dyDescent="0.4">
      <c r="A40" s="46"/>
      <c r="B40" s="46"/>
      <c r="C40" s="46"/>
      <c r="D40" s="187"/>
      <c r="E40" s="187"/>
      <c r="F40" s="187"/>
      <c r="G40" s="187"/>
      <c r="H40" s="187"/>
      <c r="I40" s="187"/>
      <c r="J40" s="187"/>
      <c r="K40" s="187"/>
      <c r="L40" s="187"/>
      <c r="M40" s="187"/>
      <c r="N40" s="187"/>
      <c r="O40" s="187"/>
      <c r="P40" s="187"/>
      <c r="Q40" s="187"/>
      <c r="R40" s="187"/>
      <c r="S40" s="187"/>
      <c r="T40" s="187"/>
      <c r="U40" s="187"/>
      <c r="V40" s="187"/>
      <c r="W40" s="187"/>
      <c r="X40" s="187"/>
      <c r="Y40" s="46"/>
      <c r="Z40" s="46"/>
    </row>
    <row r="41" spans="1:28" x14ac:dyDescent="0.4">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8" x14ac:dyDescent="0.4">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8" x14ac:dyDescent="0.4">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8" x14ac:dyDescent="0.4">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8" x14ac:dyDescent="0.4">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8" x14ac:dyDescent="0.4">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8" x14ac:dyDescent="0.4">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8" x14ac:dyDescent="0.4">
      <c r="A48" s="46"/>
      <c r="B48" s="462"/>
      <c r="C48" s="462"/>
      <c r="D48" s="462"/>
      <c r="E48" s="46"/>
      <c r="F48" s="46"/>
      <c r="G48" s="46"/>
      <c r="H48" s="46"/>
      <c r="I48" s="46"/>
      <c r="J48" s="462"/>
      <c r="K48" s="462"/>
      <c r="L48" s="462"/>
      <c r="M48" s="46"/>
      <c r="N48" s="46"/>
      <c r="O48" s="46"/>
      <c r="P48" s="46"/>
      <c r="Q48" s="46"/>
      <c r="R48" s="499"/>
      <c r="S48" s="499"/>
      <c r="T48" s="499"/>
      <c r="U48" s="499"/>
      <c r="V48" s="499"/>
      <c r="W48" s="499"/>
      <c r="X48" s="46"/>
      <c r="Y48" s="46"/>
      <c r="Z48" s="46"/>
    </row>
    <row r="49" spans="1:28" x14ac:dyDescent="0.4">
      <c r="A49" s="46"/>
      <c r="B49" s="461" t="s">
        <v>31</v>
      </c>
      <c r="C49" s="461"/>
      <c r="D49" s="461"/>
      <c r="E49" s="46"/>
      <c r="F49" s="46"/>
      <c r="G49" s="46"/>
      <c r="H49" s="46"/>
      <c r="I49" s="46"/>
      <c r="J49" s="491" t="s">
        <v>32</v>
      </c>
      <c r="K49" s="491"/>
      <c r="L49" s="491"/>
      <c r="M49" s="46"/>
      <c r="N49" s="47"/>
      <c r="O49" s="47"/>
      <c r="P49" s="47"/>
      <c r="Q49" s="47"/>
      <c r="R49" s="492" t="s">
        <v>33</v>
      </c>
      <c r="S49" s="492"/>
      <c r="T49" s="492"/>
      <c r="U49" s="492"/>
      <c r="V49" s="492"/>
      <c r="W49" s="492"/>
      <c r="X49" s="46"/>
      <c r="Y49" s="47"/>
      <c r="Z49" s="46"/>
    </row>
    <row r="50" spans="1:28" x14ac:dyDescent="0.4">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8" x14ac:dyDescent="0.4">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8" ht="12" customHeight="1" x14ac:dyDescent="0.4">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8" ht="33" customHeight="1" x14ac:dyDescent="0.4">
      <c r="A53" s="448" t="s">
        <v>187</v>
      </c>
      <c r="B53" s="449"/>
      <c r="C53" s="449"/>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B53" s="48"/>
    </row>
    <row r="54" spans="1:28" x14ac:dyDescent="0.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8" x14ac:dyDescent="0.4">
      <c r="A55" s="49" t="s">
        <v>59</v>
      </c>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row>
    <row r="56" spans="1:28" x14ac:dyDescent="0.4">
      <c r="A56" s="49" t="s">
        <v>173</v>
      </c>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8" x14ac:dyDescent="0.4">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sheetData>
  <mergeCells count="63">
    <mergeCell ref="J49:L49"/>
    <mergeCell ref="R49:W49"/>
    <mergeCell ref="Z10:Z13"/>
    <mergeCell ref="N8:N9"/>
    <mergeCell ref="D7:H7"/>
    <mergeCell ref="D8:F8"/>
    <mergeCell ref="H10:H13"/>
    <mergeCell ref="T10:T13"/>
    <mergeCell ref="N10:N13"/>
    <mergeCell ref="J48:L48"/>
    <mergeCell ref="R48:W48"/>
    <mergeCell ref="N20:N22"/>
    <mergeCell ref="N26:N28"/>
    <mergeCell ref="T26:T28"/>
    <mergeCell ref="Z26:Z28"/>
    <mergeCell ref="Z29:Z31"/>
    <mergeCell ref="A6:Z6"/>
    <mergeCell ref="P8:R8"/>
    <mergeCell ref="P7:T7"/>
    <mergeCell ref="Z8:Z9"/>
    <mergeCell ref="V7:Z7"/>
    <mergeCell ref="A7:A9"/>
    <mergeCell ref="T8:T9"/>
    <mergeCell ref="V8:X8"/>
    <mergeCell ref="J7:N7"/>
    <mergeCell ref="B7:B9"/>
    <mergeCell ref="C7:C9"/>
    <mergeCell ref="J8:L8"/>
    <mergeCell ref="H8:H9"/>
    <mergeCell ref="B49:D49"/>
    <mergeCell ref="B48:D48"/>
    <mergeCell ref="B24:B25"/>
    <mergeCell ref="B30:B31"/>
    <mergeCell ref="B15:B16"/>
    <mergeCell ref="B18:B19"/>
    <mergeCell ref="B21:B22"/>
    <mergeCell ref="A34:B34"/>
    <mergeCell ref="B27:B28"/>
    <mergeCell ref="A10:A31"/>
    <mergeCell ref="N23:N25"/>
    <mergeCell ref="T23:T25"/>
    <mergeCell ref="T29:T31"/>
    <mergeCell ref="B12:B13"/>
    <mergeCell ref="H17:H19"/>
    <mergeCell ref="H14:H16"/>
    <mergeCell ref="H26:H28"/>
    <mergeCell ref="H20:H22"/>
    <mergeCell ref="B55:Z55"/>
    <mergeCell ref="Z14:Z16"/>
    <mergeCell ref="Z17:Z19"/>
    <mergeCell ref="Z23:Z25"/>
    <mergeCell ref="A53:Z53"/>
    <mergeCell ref="N14:N16"/>
    <mergeCell ref="N17:N19"/>
    <mergeCell ref="N29:N31"/>
    <mergeCell ref="T14:T16"/>
    <mergeCell ref="T17:T19"/>
    <mergeCell ref="T20:T22"/>
    <mergeCell ref="A38:B38"/>
    <mergeCell ref="A36:B36"/>
    <mergeCell ref="Z20:Z22"/>
    <mergeCell ref="H23:H25"/>
    <mergeCell ref="H29:H31"/>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35"/>
  <sheetViews>
    <sheetView showGridLines="0" zoomScale="90" zoomScaleNormal="90" zoomScaleSheetLayoutView="90" zoomScalePageLayoutView="80" workbookViewId="0">
      <selection activeCell="A2" sqref="A2"/>
    </sheetView>
  </sheetViews>
  <sheetFormatPr baseColWidth="10" defaultColWidth="11.42578125" defaultRowHeight="17.25" x14ac:dyDescent="0.2"/>
  <cols>
    <col min="1" max="1" width="15.85546875" style="69" customWidth="1"/>
    <col min="2" max="2" width="35.7109375" style="69" customWidth="1"/>
    <col min="3" max="3" width="1" style="69" customWidth="1"/>
    <col min="4" max="4" width="35.7109375" style="69" customWidth="1"/>
    <col min="5" max="5" width="1" style="69" customWidth="1"/>
    <col min="6" max="7" width="12" style="69" customWidth="1"/>
    <col min="8" max="8" width="12.42578125" style="69" customWidth="1"/>
    <col min="9" max="9" width="1" style="69" customWidth="1"/>
    <col min="10" max="11" width="12" style="69" customWidth="1"/>
    <col min="12" max="12" width="12.42578125" style="69" customWidth="1"/>
    <col min="13" max="13" width="1" style="69" customWidth="1"/>
    <col min="14" max="14" width="19.42578125" style="69" customWidth="1"/>
    <col min="15" max="15" width="1" style="69" customWidth="1"/>
    <col min="16" max="16" width="16.85546875" style="69" customWidth="1"/>
    <col min="17" max="17" width="1" style="69" hidden="1" customWidth="1"/>
    <col min="18" max="18" width="14.7109375" style="69" customWidth="1"/>
    <col min="19" max="20" width="15.42578125" style="69" customWidth="1"/>
    <col min="21" max="21" width="17.140625" style="69" customWidth="1"/>
    <col min="22" max="22" width="11.42578125" style="69"/>
    <col min="23" max="23" width="12.7109375" style="69" bestFit="1" customWidth="1"/>
    <col min="24" max="16384" width="11.42578125" style="69"/>
  </cols>
  <sheetData>
    <row r="1" spans="1:24" ht="20.100000000000001" customHeight="1" x14ac:dyDescent="0.2">
      <c r="A1" s="50" t="s">
        <v>37</v>
      </c>
      <c r="B1" s="329"/>
      <c r="C1" s="329"/>
      <c r="D1" s="329"/>
      <c r="E1" s="329"/>
      <c r="F1" s="329"/>
      <c r="G1" s="329"/>
      <c r="H1" s="329"/>
      <c r="I1" s="329"/>
      <c r="J1" s="329"/>
      <c r="K1" s="329"/>
      <c r="L1" s="329"/>
      <c r="M1" s="329"/>
      <c r="N1" s="329"/>
      <c r="O1" s="329"/>
      <c r="P1" s="329"/>
      <c r="Q1" s="329"/>
      <c r="R1" s="329"/>
      <c r="S1" s="329"/>
      <c r="T1" s="329"/>
      <c r="U1" s="330"/>
    </row>
    <row r="2" spans="1:24" ht="18" customHeight="1" x14ac:dyDescent="0.2">
      <c r="A2" s="54" t="s">
        <v>152</v>
      </c>
      <c r="B2" s="331"/>
      <c r="C2" s="332"/>
      <c r="D2" s="332"/>
      <c r="E2" s="332"/>
      <c r="F2" s="332"/>
      <c r="G2" s="332"/>
      <c r="H2" s="332"/>
      <c r="I2" s="332"/>
      <c r="J2" s="332"/>
      <c r="K2" s="332"/>
      <c r="L2" s="332"/>
      <c r="M2" s="332"/>
      <c r="N2" s="332"/>
      <c r="O2" s="332"/>
      <c r="P2" s="332"/>
      <c r="Q2" s="332"/>
      <c r="R2" s="331"/>
      <c r="S2" s="331"/>
      <c r="T2" s="331"/>
      <c r="U2" s="333"/>
    </row>
    <row r="3" spans="1:24" ht="18" customHeight="1" x14ac:dyDescent="0.2">
      <c r="A3" s="90" t="s">
        <v>60</v>
      </c>
      <c r="B3" s="332"/>
      <c r="C3" s="332"/>
      <c r="D3" s="332"/>
      <c r="E3" s="332"/>
      <c r="F3" s="332"/>
      <c r="G3" s="332"/>
      <c r="H3" s="332"/>
      <c r="I3" s="332"/>
      <c r="J3" s="332"/>
      <c r="K3" s="332"/>
      <c r="L3" s="332"/>
      <c r="M3" s="332"/>
      <c r="N3" s="332"/>
      <c r="O3" s="332"/>
      <c r="P3" s="332"/>
      <c r="Q3" s="332"/>
      <c r="R3" s="332"/>
      <c r="S3" s="332"/>
      <c r="T3" s="332"/>
      <c r="U3" s="334"/>
    </row>
    <row r="4" spans="1:24" ht="18" customHeight="1" x14ac:dyDescent="0.2">
      <c r="A4" s="90" t="s">
        <v>39</v>
      </c>
      <c r="B4" s="332"/>
      <c r="C4" s="332"/>
      <c r="D4" s="332"/>
      <c r="E4" s="332"/>
      <c r="F4" s="332"/>
      <c r="G4" s="332"/>
      <c r="H4" s="332"/>
      <c r="I4" s="332"/>
      <c r="J4" s="332"/>
      <c r="K4" s="332"/>
      <c r="L4" s="332"/>
      <c r="M4" s="332"/>
      <c r="N4" s="332"/>
      <c r="O4" s="332"/>
      <c r="P4" s="332"/>
      <c r="Q4" s="332"/>
      <c r="R4" s="332"/>
      <c r="S4" s="332"/>
      <c r="T4" s="332"/>
      <c r="U4" s="334"/>
    </row>
    <row r="5" spans="1:24" ht="18" customHeight="1" x14ac:dyDescent="0.2">
      <c r="A5" s="335" t="s">
        <v>159</v>
      </c>
      <c r="B5" s="67"/>
      <c r="C5" s="67"/>
      <c r="D5" s="67"/>
      <c r="E5" s="67"/>
      <c r="F5" s="67"/>
      <c r="G5" s="67"/>
      <c r="H5" s="67"/>
      <c r="I5" s="67"/>
      <c r="J5" s="67"/>
      <c r="K5" s="67"/>
      <c r="L5" s="67"/>
      <c r="M5" s="67"/>
      <c r="N5" s="67"/>
      <c r="O5" s="67"/>
      <c r="P5" s="67"/>
      <c r="Q5" s="67"/>
      <c r="R5" s="332"/>
      <c r="S5" s="332"/>
      <c r="T5" s="332"/>
      <c r="U5" s="334"/>
    </row>
    <row r="6" spans="1:24" ht="23.25" customHeight="1" x14ac:dyDescent="0.2">
      <c r="A6" s="504" t="s">
        <v>2</v>
      </c>
      <c r="B6" s="505"/>
      <c r="C6" s="505"/>
      <c r="D6" s="505"/>
      <c r="E6" s="505"/>
      <c r="F6" s="505"/>
      <c r="G6" s="505"/>
      <c r="H6" s="505"/>
      <c r="I6" s="505"/>
      <c r="J6" s="505"/>
      <c r="K6" s="505"/>
      <c r="L6" s="505"/>
      <c r="M6" s="505"/>
      <c r="N6" s="505"/>
      <c r="O6" s="505"/>
      <c r="P6" s="506"/>
      <c r="Q6" s="68"/>
      <c r="R6" s="507" t="s">
        <v>160</v>
      </c>
      <c r="S6" s="505"/>
      <c r="T6" s="505"/>
      <c r="U6" s="508"/>
    </row>
    <row r="7" spans="1:24" ht="30" customHeight="1" x14ac:dyDescent="0.2">
      <c r="A7" s="514" t="s">
        <v>61</v>
      </c>
      <c r="B7" s="519" t="s">
        <v>62</v>
      </c>
      <c r="C7" s="520"/>
      <c r="D7" s="520"/>
      <c r="E7" s="520"/>
      <c r="F7" s="520"/>
      <c r="G7" s="520"/>
      <c r="H7" s="520"/>
      <c r="I7" s="520"/>
      <c r="J7" s="520"/>
      <c r="K7" s="520"/>
      <c r="L7" s="520"/>
      <c r="M7" s="520"/>
      <c r="N7" s="520"/>
      <c r="O7" s="520"/>
      <c r="P7" s="521"/>
      <c r="Q7" s="336"/>
      <c r="R7" s="337"/>
      <c r="S7" s="337"/>
      <c r="T7" s="337"/>
      <c r="U7" s="338"/>
    </row>
    <row r="8" spans="1:24" ht="25.5" customHeight="1" x14ac:dyDescent="0.2">
      <c r="A8" s="515"/>
      <c r="B8" s="516" t="s">
        <v>63</v>
      </c>
      <c r="C8" s="339"/>
      <c r="D8" s="517" t="s">
        <v>64</v>
      </c>
      <c r="E8" s="340"/>
      <c r="F8" s="509" t="s">
        <v>65</v>
      </c>
      <c r="G8" s="510"/>
      <c r="H8" s="511"/>
      <c r="I8" s="339"/>
      <c r="J8" s="512" t="s">
        <v>66</v>
      </c>
      <c r="K8" s="512"/>
      <c r="L8" s="512"/>
      <c r="M8" s="340"/>
      <c r="N8" s="512" t="s">
        <v>67</v>
      </c>
      <c r="O8" s="340"/>
      <c r="P8" s="512" t="s">
        <v>68</v>
      </c>
      <c r="Q8" s="340"/>
      <c r="R8" s="512" t="s">
        <v>69</v>
      </c>
      <c r="S8" s="512"/>
      <c r="T8" s="512"/>
      <c r="U8" s="513"/>
    </row>
    <row r="9" spans="1:24" ht="27.75" customHeight="1" x14ac:dyDescent="0.2">
      <c r="A9" s="515"/>
      <c r="B9" s="516"/>
      <c r="C9" s="367"/>
      <c r="D9" s="517"/>
      <c r="E9" s="368"/>
      <c r="F9" s="70" t="s">
        <v>43</v>
      </c>
      <c r="G9" s="70" t="s">
        <v>44</v>
      </c>
      <c r="H9" s="70" t="s">
        <v>45</v>
      </c>
      <c r="I9" s="367"/>
      <c r="J9" s="70" t="s">
        <v>43</v>
      </c>
      <c r="K9" s="70" t="s">
        <v>44</v>
      </c>
      <c r="L9" s="70" t="s">
        <v>45</v>
      </c>
      <c r="M9" s="368"/>
      <c r="N9" s="518"/>
      <c r="O9" s="368"/>
      <c r="P9" s="518"/>
      <c r="Q9" s="368"/>
      <c r="R9" s="70" t="s">
        <v>43</v>
      </c>
      <c r="S9" s="70" t="s">
        <v>44</v>
      </c>
      <c r="T9" s="70" t="s">
        <v>45</v>
      </c>
      <c r="U9" s="341" t="s">
        <v>70</v>
      </c>
    </row>
    <row r="10" spans="1:24" s="12" customFormat="1" ht="18.75" customHeight="1" thickBot="1" x14ac:dyDescent="0.8">
      <c r="A10" s="500"/>
      <c r="B10" s="500"/>
      <c r="C10" s="500"/>
      <c r="D10" s="500"/>
      <c r="E10" s="500"/>
      <c r="F10" s="500"/>
      <c r="G10" s="500"/>
      <c r="H10" s="500"/>
      <c r="I10" s="500"/>
      <c r="J10" s="500"/>
      <c r="K10" s="500"/>
      <c r="L10" s="500"/>
      <c r="M10" s="500"/>
      <c r="N10" s="500"/>
      <c r="O10" s="500"/>
      <c r="P10" s="500"/>
      <c r="Q10" s="500"/>
      <c r="R10" s="500"/>
      <c r="S10" s="500"/>
      <c r="T10" s="500"/>
      <c r="U10" s="500"/>
    </row>
    <row r="11" spans="1:24" ht="30" customHeight="1" x14ac:dyDescent="0.45">
      <c r="A11" s="397" t="str">
        <f>VLOOKUP('Hoja de trabajo'!$A$2,Hoja1!$B$1:$C$44,2,FALSE)</f>
        <v>Elegir Institución en Hoja de trabajo</v>
      </c>
      <c r="B11" s="398"/>
      <c r="C11" s="398"/>
      <c r="D11" s="398"/>
      <c r="E11" s="71"/>
      <c r="F11" s="399"/>
      <c r="G11" s="399"/>
      <c r="H11" s="399"/>
      <c r="I11" s="400"/>
      <c r="J11" s="399"/>
      <c r="K11" s="399"/>
      <c r="L11" s="399"/>
      <c r="M11" s="400"/>
      <c r="N11" s="401"/>
      <c r="O11" s="400"/>
      <c r="P11" s="402"/>
      <c r="Q11" s="400"/>
      <c r="R11" s="403"/>
      <c r="S11" s="403"/>
      <c r="T11" s="403"/>
      <c r="U11" s="404"/>
      <c r="W11" s="369"/>
      <c r="X11" s="369"/>
    </row>
    <row r="12" spans="1:24" ht="39.950000000000003" customHeight="1" x14ac:dyDescent="0.2">
      <c r="A12" s="501" t="s">
        <v>288</v>
      </c>
      <c r="B12" s="502"/>
      <c r="C12" s="502"/>
      <c r="D12" s="502"/>
      <c r="E12" s="502"/>
      <c r="F12" s="502"/>
      <c r="G12" s="502"/>
      <c r="H12" s="502"/>
      <c r="I12" s="502"/>
      <c r="J12" s="502"/>
      <c r="K12" s="502"/>
      <c r="L12" s="502"/>
      <c r="M12" s="502"/>
      <c r="N12" s="502"/>
      <c r="O12" s="502"/>
      <c r="P12" s="502"/>
      <c r="Q12" s="502"/>
      <c r="R12" s="502"/>
      <c r="S12" s="502"/>
      <c r="T12" s="502"/>
      <c r="U12" s="503"/>
      <c r="W12" s="369"/>
      <c r="X12" s="369"/>
    </row>
    <row r="13" spans="1:24" ht="39.950000000000003" customHeight="1" x14ac:dyDescent="0.2">
      <c r="A13" s="501"/>
      <c r="B13" s="502"/>
      <c r="C13" s="502"/>
      <c r="D13" s="502"/>
      <c r="E13" s="502"/>
      <c r="F13" s="502"/>
      <c r="G13" s="502"/>
      <c r="H13" s="502"/>
      <c r="I13" s="502"/>
      <c r="J13" s="502"/>
      <c r="K13" s="502"/>
      <c r="L13" s="502"/>
      <c r="M13" s="502"/>
      <c r="N13" s="502"/>
      <c r="O13" s="502"/>
      <c r="P13" s="502"/>
      <c r="Q13" s="502"/>
      <c r="R13" s="502"/>
      <c r="S13" s="502"/>
      <c r="T13" s="502"/>
      <c r="U13" s="503"/>
      <c r="W13" s="369"/>
      <c r="X13" s="369"/>
    </row>
    <row r="14" spans="1:24" ht="39.950000000000003" customHeight="1" x14ac:dyDescent="0.2">
      <c r="A14" s="501"/>
      <c r="B14" s="502"/>
      <c r="C14" s="502"/>
      <c r="D14" s="502"/>
      <c r="E14" s="502"/>
      <c r="F14" s="502"/>
      <c r="G14" s="502"/>
      <c r="H14" s="502"/>
      <c r="I14" s="502"/>
      <c r="J14" s="502"/>
      <c r="K14" s="502"/>
      <c r="L14" s="502"/>
      <c r="M14" s="502"/>
      <c r="N14" s="502"/>
      <c r="O14" s="502"/>
      <c r="P14" s="502"/>
      <c r="Q14" s="502"/>
      <c r="R14" s="502"/>
      <c r="S14" s="502"/>
      <c r="T14" s="502"/>
      <c r="U14" s="503"/>
      <c r="W14" s="369"/>
      <c r="X14" s="369"/>
    </row>
    <row r="15" spans="1:24" ht="39.950000000000003" customHeight="1" x14ac:dyDescent="0.2">
      <c r="A15" s="501"/>
      <c r="B15" s="502"/>
      <c r="C15" s="502"/>
      <c r="D15" s="502"/>
      <c r="E15" s="502"/>
      <c r="F15" s="502"/>
      <c r="G15" s="502"/>
      <c r="H15" s="502"/>
      <c r="I15" s="502"/>
      <c r="J15" s="502"/>
      <c r="K15" s="502"/>
      <c r="L15" s="502"/>
      <c r="M15" s="502"/>
      <c r="N15" s="502"/>
      <c r="O15" s="502"/>
      <c r="P15" s="502"/>
      <c r="Q15" s="502"/>
      <c r="R15" s="502"/>
      <c r="S15" s="502"/>
      <c r="T15" s="502"/>
      <c r="U15" s="503"/>
      <c r="W15" s="369"/>
      <c r="X15" s="369"/>
    </row>
    <row r="16" spans="1:24" ht="39.950000000000003" customHeight="1" x14ac:dyDescent="0.2">
      <c r="A16" s="501"/>
      <c r="B16" s="502"/>
      <c r="C16" s="502"/>
      <c r="D16" s="502"/>
      <c r="E16" s="502"/>
      <c r="F16" s="502"/>
      <c r="G16" s="502"/>
      <c r="H16" s="502"/>
      <c r="I16" s="502"/>
      <c r="J16" s="502"/>
      <c r="K16" s="502"/>
      <c r="L16" s="502"/>
      <c r="M16" s="502"/>
      <c r="N16" s="502"/>
      <c r="O16" s="502"/>
      <c r="P16" s="502"/>
      <c r="Q16" s="502"/>
      <c r="R16" s="502"/>
      <c r="S16" s="502"/>
      <c r="T16" s="502"/>
      <c r="U16" s="503"/>
      <c r="W16" s="369"/>
      <c r="X16" s="369"/>
    </row>
    <row r="17" spans="1:24" ht="39.950000000000003" customHeight="1" x14ac:dyDescent="0.2">
      <c r="A17" s="501"/>
      <c r="B17" s="502"/>
      <c r="C17" s="502"/>
      <c r="D17" s="502"/>
      <c r="E17" s="502"/>
      <c r="F17" s="502"/>
      <c r="G17" s="502"/>
      <c r="H17" s="502"/>
      <c r="I17" s="502"/>
      <c r="J17" s="502"/>
      <c r="K17" s="502"/>
      <c r="L17" s="502"/>
      <c r="M17" s="502"/>
      <c r="N17" s="502"/>
      <c r="O17" s="502"/>
      <c r="P17" s="502"/>
      <c r="Q17" s="502"/>
      <c r="R17" s="502"/>
      <c r="S17" s="502"/>
      <c r="T17" s="502"/>
      <c r="U17" s="503"/>
      <c r="W17" s="369"/>
      <c r="X17" s="369"/>
    </row>
    <row r="18" spans="1:24" ht="39.950000000000003" customHeight="1" x14ac:dyDescent="0.2">
      <c r="A18" s="501"/>
      <c r="B18" s="502"/>
      <c r="C18" s="502"/>
      <c r="D18" s="502"/>
      <c r="E18" s="502"/>
      <c r="F18" s="502"/>
      <c r="G18" s="502"/>
      <c r="H18" s="502"/>
      <c r="I18" s="502"/>
      <c r="J18" s="502"/>
      <c r="K18" s="502"/>
      <c r="L18" s="502"/>
      <c r="M18" s="502"/>
      <c r="N18" s="502"/>
      <c r="O18" s="502"/>
      <c r="P18" s="502"/>
      <c r="Q18" s="502"/>
      <c r="R18" s="502"/>
      <c r="S18" s="502"/>
      <c r="T18" s="502"/>
      <c r="U18" s="503"/>
      <c r="W18" s="369"/>
      <c r="X18" s="369"/>
    </row>
    <row r="19" spans="1:24" ht="39.950000000000003" customHeight="1" x14ac:dyDescent="0.2">
      <c r="A19" s="501"/>
      <c r="B19" s="502"/>
      <c r="C19" s="502"/>
      <c r="D19" s="502"/>
      <c r="E19" s="502"/>
      <c r="F19" s="502"/>
      <c r="G19" s="502"/>
      <c r="H19" s="502"/>
      <c r="I19" s="502"/>
      <c r="J19" s="502"/>
      <c r="K19" s="502"/>
      <c r="L19" s="502"/>
      <c r="M19" s="502"/>
      <c r="N19" s="502"/>
      <c r="O19" s="502"/>
      <c r="P19" s="502"/>
      <c r="Q19" s="502"/>
      <c r="R19" s="502"/>
      <c r="S19" s="502"/>
      <c r="T19" s="502"/>
      <c r="U19" s="503"/>
      <c r="W19" s="369"/>
      <c r="X19" s="369"/>
    </row>
    <row r="20" spans="1:24" ht="39.950000000000003" customHeight="1" x14ac:dyDescent="0.2">
      <c r="A20" s="501"/>
      <c r="B20" s="502"/>
      <c r="C20" s="502"/>
      <c r="D20" s="502"/>
      <c r="E20" s="502"/>
      <c r="F20" s="502"/>
      <c r="G20" s="502"/>
      <c r="H20" s="502"/>
      <c r="I20" s="502"/>
      <c r="J20" s="502"/>
      <c r="K20" s="502"/>
      <c r="L20" s="502"/>
      <c r="M20" s="502"/>
      <c r="N20" s="502"/>
      <c r="O20" s="502"/>
      <c r="P20" s="502"/>
      <c r="Q20" s="502"/>
      <c r="R20" s="502"/>
      <c r="S20" s="502"/>
      <c r="T20" s="502"/>
      <c r="U20" s="503"/>
      <c r="W20" s="369"/>
      <c r="X20" s="369"/>
    </row>
    <row r="21" spans="1:24" ht="39.950000000000003" customHeight="1" x14ac:dyDescent="0.2">
      <c r="A21" s="501"/>
      <c r="B21" s="502"/>
      <c r="C21" s="502"/>
      <c r="D21" s="502"/>
      <c r="E21" s="502"/>
      <c r="F21" s="502"/>
      <c r="G21" s="502"/>
      <c r="H21" s="502"/>
      <c r="I21" s="502"/>
      <c r="J21" s="502"/>
      <c r="K21" s="502"/>
      <c r="L21" s="502"/>
      <c r="M21" s="502"/>
      <c r="N21" s="502"/>
      <c r="O21" s="502"/>
      <c r="P21" s="502"/>
      <c r="Q21" s="502"/>
      <c r="R21" s="502"/>
      <c r="S21" s="502"/>
      <c r="T21" s="502"/>
      <c r="U21" s="503"/>
      <c r="W21" s="369"/>
      <c r="X21" s="369"/>
    </row>
    <row r="22" spans="1:24" ht="39.950000000000003" customHeight="1" x14ac:dyDescent="0.2">
      <c r="A22" s="501"/>
      <c r="B22" s="502"/>
      <c r="C22" s="502"/>
      <c r="D22" s="502"/>
      <c r="E22" s="502"/>
      <c r="F22" s="502"/>
      <c r="G22" s="502"/>
      <c r="H22" s="502"/>
      <c r="I22" s="502"/>
      <c r="J22" s="502"/>
      <c r="K22" s="502"/>
      <c r="L22" s="502"/>
      <c r="M22" s="502"/>
      <c r="N22" s="502"/>
      <c r="O22" s="502"/>
      <c r="P22" s="502"/>
      <c r="Q22" s="502"/>
      <c r="R22" s="502"/>
      <c r="S22" s="502"/>
      <c r="T22" s="502"/>
      <c r="U22" s="503"/>
      <c r="W22" s="369"/>
      <c r="X22" s="369"/>
    </row>
    <row r="23" spans="1:24" ht="39.950000000000003" customHeight="1" x14ac:dyDescent="0.2">
      <c r="A23" s="501"/>
      <c r="B23" s="502"/>
      <c r="C23" s="502"/>
      <c r="D23" s="502"/>
      <c r="E23" s="502"/>
      <c r="F23" s="502"/>
      <c r="G23" s="502"/>
      <c r="H23" s="502"/>
      <c r="I23" s="502"/>
      <c r="J23" s="502"/>
      <c r="K23" s="502"/>
      <c r="L23" s="502"/>
      <c r="M23" s="502"/>
      <c r="N23" s="502"/>
      <c r="O23" s="502"/>
      <c r="P23" s="502"/>
      <c r="Q23" s="502"/>
      <c r="R23" s="502"/>
      <c r="S23" s="502"/>
      <c r="T23" s="502"/>
      <c r="U23" s="503"/>
      <c r="W23" s="369"/>
      <c r="X23" s="369"/>
    </row>
    <row r="24" spans="1:24" ht="39.950000000000003" customHeight="1" x14ac:dyDescent="0.2">
      <c r="A24" s="501"/>
      <c r="B24" s="502"/>
      <c r="C24" s="502"/>
      <c r="D24" s="502"/>
      <c r="E24" s="502"/>
      <c r="F24" s="502"/>
      <c r="G24" s="502"/>
      <c r="H24" s="502"/>
      <c r="I24" s="502"/>
      <c r="J24" s="502"/>
      <c r="K24" s="502"/>
      <c r="L24" s="502"/>
      <c r="M24" s="502"/>
      <c r="N24" s="502"/>
      <c r="O24" s="502"/>
      <c r="P24" s="502"/>
      <c r="Q24" s="502"/>
      <c r="R24" s="502"/>
      <c r="S24" s="502"/>
      <c r="T24" s="502"/>
      <c r="U24" s="503"/>
      <c r="W24" s="369"/>
      <c r="X24" s="369"/>
    </row>
    <row r="25" spans="1:24" ht="39.950000000000003" customHeight="1" x14ac:dyDescent="0.2">
      <c r="A25" s="501"/>
      <c r="B25" s="502"/>
      <c r="C25" s="502"/>
      <c r="D25" s="502"/>
      <c r="E25" s="502"/>
      <c r="F25" s="502"/>
      <c r="G25" s="502"/>
      <c r="H25" s="502"/>
      <c r="I25" s="502"/>
      <c r="J25" s="502"/>
      <c r="K25" s="502"/>
      <c r="L25" s="502"/>
      <c r="M25" s="502"/>
      <c r="N25" s="502"/>
      <c r="O25" s="502"/>
      <c r="P25" s="502"/>
      <c r="Q25" s="502"/>
      <c r="R25" s="502"/>
      <c r="S25" s="502"/>
      <c r="T25" s="502"/>
      <c r="U25" s="503"/>
      <c r="W25" s="369"/>
      <c r="X25" s="369"/>
    </row>
    <row r="26" spans="1:24" ht="39.950000000000003" customHeight="1" x14ac:dyDescent="0.2">
      <c r="A26" s="501"/>
      <c r="B26" s="502"/>
      <c r="C26" s="502"/>
      <c r="D26" s="502"/>
      <c r="E26" s="502"/>
      <c r="F26" s="502"/>
      <c r="G26" s="502"/>
      <c r="H26" s="502"/>
      <c r="I26" s="502"/>
      <c r="J26" s="502"/>
      <c r="K26" s="502"/>
      <c r="L26" s="502"/>
      <c r="M26" s="502"/>
      <c r="N26" s="502"/>
      <c r="O26" s="502"/>
      <c r="P26" s="502"/>
      <c r="Q26" s="502"/>
      <c r="R26" s="502"/>
      <c r="S26" s="502"/>
      <c r="T26" s="502"/>
      <c r="U26" s="503"/>
      <c r="W26" s="369"/>
      <c r="X26" s="369"/>
    </row>
    <row r="27" spans="1:24" ht="39.950000000000003" customHeight="1" x14ac:dyDescent="0.2">
      <c r="A27" s="501"/>
      <c r="B27" s="502"/>
      <c r="C27" s="502"/>
      <c r="D27" s="502"/>
      <c r="E27" s="502"/>
      <c r="F27" s="502"/>
      <c r="G27" s="502"/>
      <c r="H27" s="502"/>
      <c r="I27" s="502"/>
      <c r="J27" s="502"/>
      <c r="K27" s="502"/>
      <c r="L27" s="502"/>
      <c r="M27" s="502"/>
      <c r="N27" s="502"/>
      <c r="O27" s="502"/>
      <c r="P27" s="502"/>
      <c r="Q27" s="502"/>
      <c r="R27" s="502"/>
      <c r="S27" s="502"/>
      <c r="T27" s="502"/>
      <c r="U27" s="503"/>
      <c r="W27" s="369"/>
      <c r="X27" s="369"/>
    </row>
    <row r="28" spans="1:24" ht="39.950000000000003" customHeight="1" x14ac:dyDescent="0.2">
      <c r="A28" s="501"/>
      <c r="B28" s="502"/>
      <c r="C28" s="502"/>
      <c r="D28" s="502"/>
      <c r="E28" s="502"/>
      <c r="F28" s="502"/>
      <c r="G28" s="502"/>
      <c r="H28" s="502"/>
      <c r="I28" s="502"/>
      <c r="J28" s="502"/>
      <c r="K28" s="502"/>
      <c r="L28" s="502"/>
      <c r="M28" s="502"/>
      <c r="N28" s="502"/>
      <c r="O28" s="502"/>
      <c r="P28" s="502"/>
      <c r="Q28" s="502"/>
      <c r="R28" s="502"/>
      <c r="S28" s="502"/>
      <c r="T28" s="502"/>
      <c r="U28" s="503"/>
      <c r="W28" s="369"/>
      <c r="X28" s="369"/>
    </row>
    <row r="29" spans="1:24" ht="39.950000000000003" customHeight="1" x14ac:dyDescent="0.2">
      <c r="A29" s="501"/>
      <c r="B29" s="502"/>
      <c r="C29" s="502"/>
      <c r="D29" s="502"/>
      <c r="E29" s="502"/>
      <c r="F29" s="502"/>
      <c r="G29" s="502"/>
      <c r="H29" s="502"/>
      <c r="I29" s="502"/>
      <c r="J29" s="502"/>
      <c r="K29" s="502"/>
      <c r="L29" s="502"/>
      <c r="M29" s="502"/>
      <c r="N29" s="502"/>
      <c r="O29" s="502"/>
      <c r="P29" s="502"/>
      <c r="Q29" s="502"/>
      <c r="R29" s="502"/>
      <c r="S29" s="502"/>
      <c r="T29" s="502"/>
      <c r="U29" s="503"/>
      <c r="W29" s="369"/>
      <c r="X29" s="369"/>
    </row>
    <row r="30" spans="1:24" ht="39.950000000000003" customHeight="1" x14ac:dyDescent="0.2">
      <c r="A30" s="501"/>
      <c r="B30" s="502"/>
      <c r="C30" s="502"/>
      <c r="D30" s="502"/>
      <c r="E30" s="502"/>
      <c r="F30" s="502"/>
      <c r="G30" s="502"/>
      <c r="H30" s="502"/>
      <c r="I30" s="502"/>
      <c r="J30" s="502"/>
      <c r="K30" s="502"/>
      <c r="L30" s="502"/>
      <c r="M30" s="502"/>
      <c r="N30" s="502"/>
      <c r="O30" s="502"/>
      <c r="P30" s="502"/>
      <c r="Q30" s="502"/>
      <c r="R30" s="502"/>
      <c r="S30" s="502"/>
      <c r="T30" s="502"/>
      <c r="U30" s="503"/>
      <c r="W30" s="369"/>
      <c r="X30" s="369"/>
    </row>
    <row r="31" spans="1:24" ht="39.950000000000003" customHeight="1" x14ac:dyDescent="0.2">
      <c r="A31" s="501"/>
      <c r="B31" s="502"/>
      <c r="C31" s="502"/>
      <c r="D31" s="502"/>
      <c r="E31" s="502"/>
      <c r="F31" s="502"/>
      <c r="G31" s="502"/>
      <c r="H31" s="502"/>
      <c r="I31" s="502"/>
      <c r="J31" s="502"/>
      <c r="K31" s="502"/>
      <c r="L31" s="502"/>
      <c r="M31" s="502"/>
      <c r="N31" s="502"/>
      <c r="O31" s="502"/>
      <c r="P31" s="502"/>
      <c r="Q31" s="502"/>
      <c r="R31" s="502"/>
      <c r="S31" s="502"/>
      <c r="T31" s="502"/>
      <c r="U31" s="503"/>
      <c r="W31" s="369"/>
      <c r="X31" s="369"/>
    </row>
    <row r="32" spans="1:24" ht="39.950000000000003" customHeight="1" x14ac:dyDescent="0.2">
      <c r="A32" s="501"/>
      <c r="B32" s="502"/>
      <c r="C32" s="502"/>
      <c r="D32" s="502"/>
      <c r="E32" s="502"/>
      <c r="F32" s="502"/>
      <c r="G32" s="502"/>
      <c r="H32" s="502"/>
      <c r="I32" s="502"/>
      <c r="J32" s="502"/>
      <c r="K32" s="502"/>
      <c r="L32" s="502"/>
      <c r="M32" s="502"/>
      <c r="N32" s="502"/>
      <c r="O32" s="502"/>
      <c r="P32" s="502"/>
      <c r="Q32" s="502"/>
      <c r="R32" s="502"/>
      <c r="S32" s="502"/>
      <c r="T32" s="502"/>
      <c r="U32" s="503"/>
      <c r="W32" s="369"/>
      <c r="X32" s="369"/>
    </row>
    <row r="33" spans="1:24" ht="15" customHeight="1" x14ac:dyDescent="0.3">
      <c r="A33" s="405"/>
      <c r="B33" s="406"/>
      <c r="C33" s="71"/>
      <c r="D33" s="71"/>
      <c r="E33" s="71"/>
      <c r="F33" s="407"/>
      <c r="G33" s="407"/>
      <c r="H33" s="407"/>
      <c r="I33" s="407"/>
      <c r="J33" s="407"/>
      <c r="K33" s="407"/>
      <c r="L33" s="407"/>
      <c r="M33" s="407"/>
      <c r="N33" s="407"/>
      <c r="O33" s="407"/>
      <c r="P33" s="71"/>
      <c r="Q33" s="407"/>
      <c r="R33" s="407"/>
      <c r="S33" s="407"/>
      <c r="T33" s="407"/>
      <c r="U33" s="408"/>
      <c r="W33" s="369"/>
      <c r="X33" s="369"/>
    </row>
    <row r="34" spans="1:24" ht="18" customHeight="1" thickBot="1" x14ac:dyDescent="0.45">
      <c r="A34" s="73"/>
      <c r="B34" s="409"/>
      <c r="C34" s="74"/>
      <c r="D34" s="74"/>
      <c r="E34" s="74"/>
      <c r="F34" s="410"/>
      <c r="G34" s="410"/>
      <c r="H34" s="410"/>
      <c r="I34" s="410"/>
      <c r="J34" s="410"/>
      <c r="K34" s="410"/>
      <c r="L34" s="410"/>
      <c r="M34" s="410"/>
      <c r="N34" s="410"/>
      <c r="O34" s="410"/>
      <c r="P34" s="74"/>
      <c r="Q34" s="410"/>
      <c r="R34" s="410"/>
      <c r="S34" s="410"/>
      <c r="T34" s="410"/>
      <c r="U34" s="411"/>
      <c r="W34" s="369"/>
      <c r="X34" s="369"/>
    </row>
    <row r="35" spans="1:24" x14ac:dyDescent="0.2">
      <c r="A35" s="412"/>
      <c r="B35" s="370"/>
      <c r="C35" s="370"/>
      <c r="D35" s="370"/>
      <c r="E35" s="370"/>
      <c r="F35" s="371"/>
      <c r="G35" s="371"/>
      <c r="H35" s="371"/>
      <c r="I35" s="371"/>
      <c r="J35" s="371"/>
      <c r="K35" s="371"/>
      <c r="L35" s="371"/>
      <c r="M35" s="371"/>
      <c r="N35" s="371"/>
      <c r="O35" s="371"/>
      <c r="P35" s="370"/>
      <c r="Q35" s="371"/>
      <c r="R35" s="371"/>
      <c r="S35" s="371"/>
      <c r="T35" s="371"/>
      <c r="U35" s="371"/>
    </row>
  </sheetData>
  <sheetProtection insertRows="0"/>
  <mergeCells count="13">
    <mergeCell ref="A10:U10"/>
    <mergeCell ref="A12:U32"/>
    <mergeCell ref="A6:P6"/>
    <mergeCell ref="R6:U6"/>
    <mergeCell ref="F8:H8"/>
    <mergeCell ref="J8:L8"/>
    <mergeCell ref="R8:U8"/>
    <mergeCell ref="A7:A9"/>
    <mergeCell ref="B8:B9"/>
    <mergeCell ref="D8:D9"/>
    <mergeCell ref="N8:N9"/>
    <mergeCell ref="P8:P9"/>
    <mergeCell ref="B7:P7"/>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35"/>
  <sheetViews>
    <sheetView showGridLines="0" zoomScale="90" zoomScaleNormal="90" zoomScaleSheetLayoutView="90" zoomScalePageLayoutView="80" workbookViewId="0"/>
  </sheetViews>
  <sheetFormatPr baseColWidth="10" defaultColWidth="11.42578125" defaultRowHeight="17.25" x14ac:dyDescent="0.2"/>
  <cols>
    <col min="1" max="1" width="15.85546875" style="69" customWidth="1"/>
    <col min="2" max="2" width="35.7109375" style="69" customWidth="1"/>
    <col min="3" max="3" width="1" style="69" customWidth="1"/>
    <col min="4" max="4" width="35.7109375" style="69" customWidth="1"/>
    <col min="5" max="5" width="1" style="69" customWidth="1"/>
    <col min="6" max="7" width="12" style="69" customWidth="1"/>
    <col min="8" max="8" width="12.42578125" style="69" customWidth="1"/>
    <col min="9" max="9" width="1" style="69" customWidth="1"/>
    <col min="10" max="11" width="12" style="69" customWidth="1"/>
    <col min="12" max="12" width="12.42578125" style="69" customWidth="1"/>
    <col min="13" max="13" width="1" style="69" customWidth="1"/>
    <col min="14" max="14" width="19.42578125" style="69" customWidth="1"/>
    <col min="15" max="15" width="1" style="69" customWidth="1"/>
    <col min="16" max="16" width="16.85546875" style="69" customWidth="1"/>
    <col min="17" max="17" width="1" style="69" hidden="1" customWidth="1"/>
    <col min="18" max="18" width="14.7109375" style="69" customWidth="1"/>
    <col min="19" max="20" width="15.42578125" style="69" customWidth="1"/>
    <col min="21" max="21" width="17.140625" style="69" customWidth="1"/>
    <col min="22" max="22" width="11.42578125" style="69"/>
    <col min="23" max="23" width="12.7109375" style="69" bestFit="1" customWidth="1"/>
    <col min="24" max="16384" width="11.42578125" style="69"/>
  </cols>
  <sheetData>
    <row r="1" spans="1:24" ht="20.100000000000001" customHeight="1" x14ac:dyDescent="0.2">
      <c r="A1" s="50" t="s">
        <v>37</v>
      </c>
      <c r="B1" s="329"/>
      <c r="C1" s="329"/>
      <c r="D1" s="329"/>
      <c r="E1" s="329"/>
      <c r="F1" s="329"/>
      <c r="G1" s="329"/>
      <c r="H1" s="329"/>
      <c r="I1" s="329"/>
      <c r="J1" s="329"/>
      <c r="K1" s="329"/>
      <c r="L1" s="329"/>
      <c r="M1" s="329"/>
      <c r="N1" s="329"/>
      <c r="O1" s="329"/>
      <c r="P1" s="329"/>
      <c r="Q1" s="329"/>
      <c r="R1" s="329"/>
      <c r="S1" s="329"/>
      <c r="T1" s="329"/>
      <c r="U1" s="330"/>
    </row>
    <row r="2" spans="1:24" ht="18" customHeight="1" x14ac:dyDescent="0.2">
      <c r="A2" s="54" t="s">
        <v>152</v>
      </c>
      <c r="B2" s="331"/>
      <c r="C2" s="332"/>
      <c r="D2" s="332"/>
      <c r="E2" s="332"/>
      <c r="F2" s="332"/>
      <c r="G2" s="332"/>
      <c r="H2" s="332"/>
      <c r="I2" s="332"/>
      <c r="J2" s="332"/>
      <c r="K2" s="332"/>
      <c r="L2" s="332"/>
      <c r="M2" s="332"/>
      <c r="N2" s="332"/>
      <c r="O2" s="332"/>
      <c r="P2" s="332"/>
      <c r="Q2" s="332"/>
      <c r="R2" s="331"/>
      <c r="S2" s="331"/>
      <c r="T2" s="331"/>
      <c r="U2" s="333"/>
    </row>
    <row r="3" spans="1:24" ht="18" customHeight="1" x14ac:dyDescent="0.2">
      <c r="A3" s="90" t="s">
        <v>60</v>
      </c>
      <c r="B3" s="332"/>
      <c r="C3" s="332"/>
      <c r="D3" s="332"/>
      <c r="E3" s="332"/>
      <c r="F3" s="332"/>
      <c r="G3" s="332"/>
      <c r="H3" s="332"/>
      <c r="I3" s="332"/>
      <c r="J3" s="332"/>
      <c r="K3" s="332"/>
      <c r="L3" s="332"/>
      <c r="M3" s="332"/>
      <c r="N3" s="332"/>
      <c r="O3" s="332"/>
      <c r="P3" s="332"/>
      <c r="Q3" s="332"/>
      <c r="R3" s="332"/>
      <c r="S3" s="332"/>
      <c r="T3" s="332"/>
      <c r="U3" s="334"/>
    </row>
    <row r="4" spans="1:24" ht="18" customHeight="1" x14ac:dyDescent="0.2">
      <c r="A4" s="90" t="s">
        <v>39</v>
      </c>
      <c r="B4" s="332"/>
      <c r="C4" s="332"/>
      <c r="D4" s="332"/>
      <c r="E4" s="332"/>
      <c r="F4" s="332"/>
      <c r="G4" s="332"/>
      <c r="H4" s="332"/>
      <c r="I4" s="332"/>
      <c r="J4" s="332"/>
      <c r="K4" s="332"/>
      <c r="L4" s="332"/>
      <c r="M4" s="332"/>
      <c r="N4" s="332"/>
      <c r="O4" s="332"/>
      <c r="P4" s="332"/>
      <c r="Q4" s="332"/>
      <c r="R4" s="332"/>
      <c r="S4" s="332"/>
      <c r="T4" s="332"/>
      <c r="U4" s="334"/>
    </row>
    <row r="5" spans="1:24" ht="18" customHeight="1" x14ac:dyDescent="0.2">
      <c r="A5" s="335" t="s">
        <v>157</v>
      </c>
      <c r="B5" s="67"/>
      <c r="C5" s="67"/>
      <c r="D5" s="67"/>
      <c r="E5" s="67"/>
      <c r="F5" s="67"/>
      <c r="G5" s="67"/>
      <c r="H5" s="67"/>
      <c r="I5" s="67"/>
      <c r="J5" s="67"/>
      <c r="K5" s="67"/>
      <c r="L5" s="67"/>
      <c r="M5" s="67"/>
      <c r="N5" s="67"/>
      <c r="O5" s="67"/>
      <c r="P5" s="67"/>
      <c r="Q5" s="67"/>
      <c r="R5" s="332"/>
      <c r="S5" s="332"/>
      <c r="T5" s="332"/>
      <c r="U5" s="334"/>
    </row>
    <row r="6" spans="1:24" ht="23.25" customHeight="1" x14ac:dyDescent="0.2">
      <c r="A6" s="504" t="s">
        <v>2</v>
      </c>
      <c r="B6" s="505"/>
      <c r="C6" s="505"/>
      <c r="D6" s="505"/>
      <c r="E6" s="505"/>
      <c r="F6" s="505"/>
      <c r="G6" s="505"/>
      <c r="H6" s="505"/>
      <c r="I6" s="505"/>
      <c r="J6" s="505"/>
      <c r="K6" s="505"/>
      <c r="L6" s="505"/>
      <c r="M6" s="505"/>
      <c r="N6" s="505"/>
      <c r="O6" s="505"/>
      <c r="P6" s="506"/>
      <c r="Q6" s="68"/>
      <c r="R6" s="507" t="s">
        <v>158</v>
      </c>
      <c r="S6" s="505"/>
      <c r="T6" s="505"/>
      <c r="U6" s="508"/>
    </row>
    <row r="7" spans="1:24" ht="30" customHeight="1" x14ac:dyDescent="0.2">
      <c r="A7" s="514" t="s">
        <v>61</v>
      </c>
      <c r="B7" s="519" t="s">
        <v>62</v>
      </c>
      <c r="C7" s="520"/>
      <c r="D7" s="520"/>
      <c r="E7" s="520"/>
      <c r="F7" s="520"/>
      <c r="G7" s="520"/>
      <c r="H7" s="520"/>
      <c r="I7" s="520"/>
      <c r="J7" s="520"/>
      <c r="K7" s="520"/>
      <c r="L7" s="520"/>
      <c r="M7" s="520"/>
      <c r="N7" s="520"/>
      <c r="O7" s="520"/>
      <c r="P7" s="521"/>
      <c r="Q7" s="336"/>
      <c r="R7" s="337"/>
      <c r="S7" s="337"/>
      <c r="T7" s="337"/>
      <c r="U7" s="338"/>
    </row>
    <row r="8" spans="1:24" ht="25.5" customHeight="1" x14ac:dyDescent="0.2">
      <c r="A8" s="515"/>
      <c r="B8" s="516" t="s">
        <v>63</v>
      </c>
      <c r="C8" s="339"/>
      <c r="D8" s="517" t="s">
        <v>64</v>
      </c>
      <c r="E8" s="340"/>
      <c r="F8" s="509" t="s">
        <v>65</v>
      </c>
      <c r="G8" s="510"/>
      <c r="H8" s="511"/>
      <c r="I8" s="339"/>
      <c r="J8" s="512" t="s">
        <v>66</v>
      </c>
      <c r="K8" s="512"/>
      <c r="L8" s="512"/>
      <c r="M8" s="340"/>
      <c r="N8" s="512" t="s">
        <v>67</v>
      </c>
      <c r="O8" s="340"/>
      <c r="P8" s="512" t="s">
        <v>68</v>
      </c>
      <c r="Q8" s="340"/>
      <c r="R8" s="512" t="s">
        <v>69</v>
      </c>
      <c r="S8" s="512"/>
      <c r="T8" s="512"/>
      <c r="U8" s="513"/>
    </row>
    <row r="9" spans="1:24" ht="27.75" customHeight="1" x14ac:dyDescent="0.2">
      <c r="A9" s="515"/>
      <c r="B9" s="516"/>
      <c r="C9" s="367"/>
      <c r="D9" s="517"/>
      <c r="E9" s="368"/>
      <c r="F9" s="70" t="s">
        <v>46</v>
      </c>
      <c r="G9" s="70" t="s">
        <v>47</v>
      </c>
      <c r="H9" s="70" t="s">
        <v>48</v>
      </c>
      <c r="I9" s="367"/>
      <c r="J9" s="70" t="s">
        <v>46</v>
      </c>
      <c r="K9" s="70" t="s">
        <v>47</v>
      </c>
      <c r="L9" s="70" t="s">
        <v>48</v>
      </c>
      <c r="M9" s="368"/>
      <c r="N9" s="518"/>
      <c r="O9" s="368"/>
      <c r="P9" s="518"/>
      <c r="Q9" s="368"/>
      <c r="R9" s="70" t="s">
        <v>46</v>
      </c>
      <c r="S9" s="70" t="s">
        <v>47</v>
      </c>
      <c r="T9" s="70" t="s">
        <v>48</v>
      </c>
      <c r="U9" s="341" t="s">
        <v>71</v>
      </c>
    </row>
    <row r="10" spans="1:24" s="12" customFormat="1" ht="18.75" customHeight="1" thickBot="1" x14ac:dyDescent="0.8">
      <c r="A10" s="500"/>
      <c r="B10" s="500"/>
      <c r="C10" s="500"/>
      <c r="D10" s="500"/>
      <c r="E10" s="500"/>
      <c r="F10" s="500"/>
      <c r="G10" s="500"/>
      <c r="H10" s="500"/>
      <c r="I10" s="500"/>
      <c r="J10" s="500"/>
      <c r="K10" s="500"/>
      <c r="L10" s="500"/>
      <c r="M10" s="500"/>
      <c r="N10" s="500"/>
      <c r="O10" s="500"/>
      <c r="P10" s="500"/>
      <c r="Q10" s="500"/>
      <c r="R10" s="500"/>
      <c r="S10" s="500"/>
      <c r="T10" s="500"/>
      <c r="U10" s="500"/>
    </row>
    <row r="11" spans="1:24" ht="30" customHeight="1" x14ac:dyDescent="0.45">
      <c r="A11" s="397" t="str">
        <f>VLOOKUP('Hoja de trabajo'!$A$2,Hoja1!$B$1:$C$44,2,FALSE)</f>
        <v>Elegir Institución en Hoja de trabajo</v>
      </c>
      <c r="B11" s="398"/>
      <c r="C11" s="398"/>
      <c r="D11" s="398"/>
      <c r="E11" s="71"/>
      <c r="F11" s="399"/>
      <c r="G11" s="399"/>
      <c r="H11" s="399"/>
      <c r="I11" s="400"/>
      <c r="J11" s="399"/>
      <c r="K11" s="399"/>
      <c r="L11" s="399"/>
      <c r="M11" s="400"/>
      <c r="N11" s="401"/>
      <c r="O11" s="400"/>
      <c r="P11" s="402"/>
      <c r="Q11" s="400"/>
      <c r="R11" s="403"/>
      <c r="S11" s="403"/>
      <c r="T11" s="403"/>
      <c r="U11" s="404"/>
      <c r="W11" s="369"/>
      <c r="X11" s="369"/>
    </row>
    <row r="12" spans="1:24" ht="39.950000000000003" customHeight="1" x14ac:dyDescent="0.2">
      <c r="A12" s="501" t="s">
        <v>288</v>
      </c>
      <c r="B12" s="502"/>
      <c r="C12" s="502"/>
      <c r="D12" s="502"/>
      <c r="E12" s="502"/>
      <c r="F12" s="502"/>
      <c r="G12" s="502"/>
      <c r="H12" s="502"/>
      <c r="I12" s="502"/>
      <c r="J12" s="502"/>
      <c r="K12" s="502"/>
      <c r="L12" s="502"/>
      <c r="M12" s="502"/>
      <c r="N12" s="502"/>
      <c r="O12" s="502"/>
      <c r="P12" s="502"/>
      <c r="Q12" s="502"/>
      <c r="R12" s="502"/>
      <c r="S12" s="502"/>
      <c r="T12" s="502"/>
      <c r="U12" s="503"/>
      <c r="W12" s="369"/>
      <c r="X12" s="369"/>
    </row>
    <row r="13" spans="1:24" ht="39.950000000000003" customHeight="1" x14ac:dyDescent="0.2">
      <c r="A13" s="501"/>
      <c r="B13" s="502"/>
      <c r="C13" s="502"/>
      <c r="D13" s="502"/>
      <c r="E13" s="502"/>
      <c r="F13" s="502"/>
      <c r="G13" s="502"/>
      <c r="H13" s="502"/>
      <c r="I13" s="502"/>
      <c r="J13" s="502"/>
      <c r="K13" s="502"/>
      <c r="L13" s="502"/>
      <c r="M13" s="502"/>
      <c r="N13" s="502"/>
      <c r="O13" s="502"/>
      <c r="P13" s="502"/>
      <c r="Q13" s="502"/>
      <c r="R13" s="502"/>
      <c r="S13" s="502"/>
      <c r="T13" s="502"/>
      <c r="U13" s="503"/>
      <c r="W13" s="369"/>
      <c r="X13" s="369"/>
    </row>
    <row r="14" spans="1:24" ht="39.950000000000003" customHeight="1" x14ac:dyDescent="0.2">
      <c r="A14" s="501"/>
      <c r="B14" s="502"/>
      <c r="C14" s="502"/>
      <c r="D14" s="502"/>
      <c r="E14" s="502"/>
      <c r="F14" s="502"/>
      <c r="G14" s="502"/>
      <c r="H14" s="502"/>
      <c r="I14" s="502"/>
      <c r="J14" s="502"/>
      <c r="K14" s="502"/>
      <c r="L14" s="502"/>
      <c r="M14" s="502"/>
      <c r="N14" s="502"/>
      <c r="O14" s="502"/>
      <c r="P14" s="502"/>
      <c r="Q14" s="502"/>
      <c r="R14" s="502"/>
      <c r="S14" s="502"/>
      <c r="T14" s="502"/>
      <c r="U14" s="503"/>
      <c r="W14" s="369"/>
      <c r="X14" s="369"/>
    </row>
    <row r="15" spans="1:24" ht="39.950000000000003" customHeight="1" x14ac:dyDescent="0.2">
      <c r="A15" s="501"/>
      <c r="B15" s="502"/>
      <c r="C15" s="502"/>
      <c r="D15" s="502"/>
      <c r="E15" s="502"/>
      <c r="F15" s="502"/>
      <c r="G15" s="502"/>
      <c r="H15" s="502"/>
      <c r="I15" s="502"/>
      <c r="J15" s="502"/>
      <c r="K15" s="502"/>
      <c r="L15" s="502"/>
      <c r="M15" s="502"/>
      <c r="N15" s="502"/>
      <c r="O15" s="502"/>
      <c r="P15" s="502"/>
      <c r="Q15" s="502"/>
      <c r="R15" s="502"/>
      <c r="S15" s="502"/>
      <c r="T15" s="502"/>
      <c r="U15" s="503"/>
      <c r="W15" s="369"/>
      <c r="X15" s="369"/>
    </row>
    <row r="16" spans="1:24" ht="39.950000000000003" customHeight="1" x14ac:dyDescent="0.2">
      <c r="A16" s="501"/>
      <c r="B16" s="502"/>
      <c r="C16" s="502"/>
      <c r="D16" s="502"/>
      <c r="E16" s="502"/>
      <c r="F16" s="502"/>
      <c r="G16" s="502"/>
      <c r="H16" s="502"/>
      <c r="I16" s="502"/>
      <c r="J16" s="502"/>
      <c r="K16" s="502"/>
      <c r="L16" s="502"/>
      <c r="M16" s="502"/>
      <c r="N16" s="502"/>
      <c r="O16" s="502"/>
      <c r="P16" s="502"/>
      <c r="Q16" s="502"/>
      <c r="R16" s="502"/>
      <c r="S16" s="502"/>
      <c r="T16" s="502"/>
      <c r="U16" s="503"/>
      <c r="W16" s="369"/>
      <c r="X16" s="369"/>
    </row>
    <row r="17" spans="1:24" ht="39.950000000000003" customHeight="1" x14ac:dyDescent="0.2">
      <c r="A17" s="501"/>
      <c r="B17" s="502"/>
      <c r="C17" s="502"/>
      <c r="D17" s="502"/>
      <c r="E17" s="502"/>
      <c r="F17" s="502"/>
      <c r="G17" s="502"/>
      <c r="H17" s="502"/>
      <c r="I17" s="502"/>
      <c r="J17" s="502"/>
      <c r="K17" s="502"/>
      <c r="L17" s="502"/>
      <c r="M17" s="502"/>
      <c r="N17" s="502"/>
      <c r="O17" s="502"/>
      <c r="P17" s="502"/>
      <c r="Q17" s="502"/>
      <c r="R17" s="502"/>
      <c r="S17" s="502"/>
      <c r="T17" s="502"/>
      <c r="U17" s="503"/>
      <c r="W17" s="369"/>
      <c r="X17" s="369"/>
    </row>
    <row r="18" spans="1:24" ht="39.950000000000003" customHeight="1" x14ac:dyDescent="0.2">
      <c r="A18" s="501"/>
      <c r="B18" s="502"/>
      <c r="C18" s="502"/>
      <c r="D18" s="502"/>
      <c r="E18" s="502"/>
      <c r="F18" s="502"/>
      <c r="G18" s="502"/>
      <c r="H18" s="502"/>
      <c r="I18" s="502"/>
      <c r="J18" s="502"/>
      <c r="K18" s="502"/>
      <c r="L18" s="502"/>
      <c r="M18" s="502"/>
      <c r="N18" s="502"/>
      <c r="O18" s="502"/>
      <c r="P18" s="502"/>
      <c r="Q18" s="502"/>
      <c r="R18" s="502"/>
      <c r="S18" s="502"/>
      <c r="T18" s="502"/>
      <c r="U18" s="503"/>
      <c r="W18" s="369"/>
      <c r="X18" s="369"/>
    </row>
    <row r="19" spans="1:24" ht="39.950000000000003" customHeight="1" x14ac:dyDescent="0.2">
      <c r="A19" s="501"/>
      <c r="B19" s="502"/>
      <c r="C19" s="502"/>
      <c r="D19" s="502"/>
      <c r="E19" s="502"/>
      <c r="F19" s="502"/>
      <c r="G19" s="502"/>
      <c r="H19" s="502"/>
      <c r="I19" s="502"/>
      <c r="J19" s="502"/>
      <c r="K19" s="502"/>
      <c r="L19" s="502"/>
      <c r="M19" s="502"/>
      <c r="N19" s="502"/>
      <c r="O19" s="502"/>
      <c r="P19" s="502"/>
      <c r="Q19" s="502"/>
      <c r="R19" s="502"/>
      <c r="S19" s="502"/>
      <c r="T19" s="502"/>
      <c r="U19" s="503"/>
      <c r="W19" s="369"/>
      <c r="X19" s="369"/>
    </row>
    <row r="20" spans="1:24" ht="39.950000000000003" customHeight="1" x14ac:dyDescent="0.2">
      <c r="A20" s="501"/>
      <c r="B20" s="502"/>
      <c r="C20" s="502"/>
      <c r="D20" s="502"/>
      <c r="E20" s="502"/>
      <c r="F20" s="502"/>
      <c r="G20" s="502"/>
      <c r="H20" s="502"/>
      <c r="I20" s="502"/>
      <c r="J20" s="502"/>
      <c r="K20" s="502"/>
      <c r="L20" s="502"/>
      <c r="M20" s="502"/>
      <c r="N20" s="502"/>
      <c r="O20" s="502"/>
      <c r="P20" s="502"/>
      <c r="Q20" s="502"/>
      <c r="R20" s="502"/>
      <c r="S20" s="502"/>
      <c r="T20" s="502"/>
      <c r="U20" s="503"/>
      <c r="W20" s="369"/>
      <c r="X20" s="369"/>
    </row>
    <row r="21" spans="1:24" ht="39.950000000000003" customHeight="1" x14ac:dyDescent="0.2">
      <c r="A21" s="501"/>
      <c r="B21" s="502"/>
      <c r="C21" s="502"/>
      <c r="D21" s="502"/>
      <c r="E21" s="502"/>
      <c r="F21" s="502"/>
      <c r="G21" s="502"/>
      <c r="H21" s="502"/>
      <c r="I21" s="502"/>
      <c r="J21" s="502"/>
      <c r="K21" s="502"/>
      <c r="L21" s="502"/>
      <c r="M21" s="502"/>
      <c r="N21" s="502"/>
      <c r="O21" s="502"/>
      <c r="P21" s="502"/>
      <c r="Q21" s="502"/>
      <c r="R21" s="502"/>
      <c r="S21" s="502"/>
      <c r="T21" s="502"/>
      <c r="U21" s="503"/>
      <c r="W21" s="369"/>
      <c r="X21" s="369"/>
    </row>
    <row r="22" spans="1:24" ht="39.950000000000003" customHeight="1" x14ac:dyDescent="0.2">
      <c r="A22" s="501"/>
      <c r="B22" s="502"/>
      <c r="C22" s="502"/>
      <c r="D22" s="502"/>
      <c r="E22" s="502"/>
      <c r="F22" s="502"/>
      <c r="G22" s="502"/>
      <c r="H22" s="502"/>
      <c r="I22" s="502"/>
      <c r="J22" s="502"/>
      <c r="K22" s="502"/>
      <c r="L22" s="502"/>
      <c r="M22" s="502"/>
      <c r="N22" s="502"/>
      <c r="O22" s="502"/>
      <c r="P22" s="502"/>
      <c r="Q22" s="502"/>
      <c r="R22" s="502"/>
      <c r="S22" s="502"/>
      <c r="T22" s="502"/>
      <c r="U22" s="503"/>
      <c r="W22" s="369"/>
      <c r="X22" s="369"/>
    </row>
    <row r="23" spans="1:24" ht="39.950000000000003" customHeight="1" x14ac:dyDescent="0.2">
      <c r="A23" s="501"/>
      <c r="B23" s="502"/>
      <c r="C23" s="502"/>
      <c r="D23" s="502"/>
      <c r="E23" s="502"/>
      <c r="F23" s="502"/>
      <c r="G23" s="502"/>
      <c r="H23" s="502"/>
      <c r="I23" s="502"/>
      <c r="J23" s="502"/>
      <c r="K23" s="502"/>
      <c r="L23" s="502"/>
      <c r="M23" s="502"/>
      <c r="N23" s="502"/>
      <c r="O23" s="502"/>
      <c r="P23" s="502"/>
      <c r="Q23" s="502"/>
      <c r="R23" s="502"/>
      <c r="S23" s="502"/>
      <c r="T23" s="502"/>
      <c r="U23" s="503"/>
      <c r="W23" s="369"/>
      <c r="X23" s="369"/>
    </row>
    <row r="24" spans="1:24" ht="39.950000000000003" customHeight="1" x14ac:dyDescent="0.2">
      <c r="A24" s="501"/>
      <c r="B24" s="502"/>
      <c r="C24" s="502"/>
      <c r="D24" s="502"/>
      <c r="E24" s="502"/>
      <c r="F24" s="502"/>
      <c r="G24" s="502"/>
      <c r="H24" s="502"/>
      <c r="I24" s="502"/>
      <c r="J24" s="502"/>
      <c r="K24" s="502"/>
      <c r="L24" s="502"/>
      <c r="M24" s="502"/>
      <c r="N24" s="502"/>
      <c r="O24" s="502"/>
      <c r="P24" s="502"/>
      <c r="Q24" s="502"/>
      <c r="R24" s="502"/>
      <c r="S24" s="502"/>
      <c r="T24" s="502"/>
      <c r="U24" s="503"/>
      <c r="W24" s="369"/>
      <c r="X24" s="369"/>
    </row>
    <row r="25" spans="1:24" ht="39.950000000000003" customHeight="1" x14ac:dyDescent="0.2">
      <c r="A25" s="501"/>
      <c r="B25" s="502"/>
      <c r="C25" s="502"/>
      <c r="D25" s="502"/>
      <c r="E25" s="502"/>
      <c r="F25" s="502"/>
      <c r="G25" s="502"/>
      <c r="H25" s="502"/>
      <c r="I25" s="502"/>
      <c r="J25" s="502"/>
      <c r="K25" s="502"/>
      <c r="L25" s="502"/>
      <c r="M25" s="502"/>
      <c r="N25" s="502"/>
      <c r="O25" s="502"/>
      <c r="P25" s="502"/>
      <c r="Q25" s="502"/>
      <c r="R25" s="502"/>
      <c r="S25" s="502"/>
      <c r="T25" s="502"/>
      <c r="U25" s="503"/>
      <c r="W25" s="369"/>
      <c r="X25" s="369"/>
    </row>
    <row r="26" spans="1:24" ht="39.950000000000003" customHeight="1" x14ac:dyDescent="0.2">
      <c r="A26" s="501"/>
      <c r="B26" s="502"/>
      <c r="C26" s="502"/>
      <c r="D26" s="502"/>
      <c r="E26" s="502"/>
      <c r="F26" s="502"/>
      <c r="G26" s="502"/>
      <c r="H26" s="502"/>
      <c r="I26" s="502"/>
      <c r="J26" s="502"/>
      <c r="K26" s="502"/>
      <c r="L26" s="502"/>
      <c r="M26" s="502"/>
      <c r="N26" s="502"/>
      <c r="O26" s="502"/>
      <c r="P26" s="502"/>
      <c r="Q26" s="502"/>
      <c r="R26" s="502"/>
      <c r="S26" s="502"/>
      <c r="T26" s="502"/>
      <c r="U26" s="503"/>
      <c r="W26" s="369"/>
      <c r="X26" s="369"/>
    </row>
    <row r="27" spans="1:24" ht="39.950000000000003" customHeight="1" x14ac:dyDescent="0.2">
      <c r="A27" s="501"/>
      <c r="B27" s="502"/>
      <c r="C27" s="502"/>
      <c r="D27" s="502"/>
      <c r="E27" s="502"/>
      <c r="F27" s="502"/>
      <c r="G27" s="502"/>
      <c r="H27" s="502"/>
      <c r="I27" s="502"/>
      <c r="J27" s="502"/>
      <c r="K27" s="502"/>
      <c r="L27" s="502"/>
      <c r="M27" s="502"/>
      <c r="N27" s="502"/>
      <c r="O27" s="502"/>
      <c r="P27" s="502"/>
      <c r="Q27" s="502"/>
      <c r="R27" s="502"/>
      <c r="S27" s="502"/>
      <c r="T27" s="502"/>
      <c r="U27" s="503"/>
      <c r="W27" s="369"/>
      <c r="X27" s="369"/>
    </row>
    <row r="28" spans="1:24" ht="39.950000000000003" customHeight="1" x14ac:dyDescent="0.2">
      <c r="A28" s="501"/>
      <c r="B28" s="502"/>
      <c r="C28" s="502"/>
      <c r="D28" s="502"/>
      <c r="E28" s="502"/>
      <c r="F28" s="502"/>
      <c r="G28" s="502"/>
      <c r="H28" s="502"/>
      <c r="I28" s="502"/>
      <c r="J28" s="502"/>
      <c r="K28" s="502"/>
      <c r="L28" s="502"/>
      <c r="M28" s="502"/>
      <c r="N28" s="502"/>
      <c r="O28" s="502"/>
      <c r="P28" s="502"/>
      <c r="Q28" s="502"/>
      <c r="R28" s="502"/>
      <c r="S28" s="502"/>
      <c r="T28" s="502"/>
      <c r="U28" s="503"/>
      <c r="W28" s="369"/>
      <c r="X28" s="369"/>
    </row>
    <row r="29" spans="1:24" ht="39.950000000000003" customHeight="1" x14ac:dyDescent="0.2">
      <c r="A29" s="501"/>
      <c r="B29" s="502"/>
      <c r="C29" s="502"/>
      <c r="D29" s="502"/>
      <c r="E29" s="502"/>
      <c r="F29" s="502"/>
      <c r="G29" s="502"/>
      <c r="H29" s="502"/>
      <c r="I29" s="502"/>
      <c r="J29" s="502"/>
      <c r="K29" s="502"/>
      <c r="L29" s="502"/>
      <c r="M29" s="502"/>
      <c r="N29" s="502"/>
      <c r="O29" s="502"/>
      <c r="P29" s="502"/>
      <c r="Q29" s="502"/>
      <c r="R29" s="502"/>
      <c r="S29" s="502"/>
      <c r="T29" s="502"/>
      <c r="U29" s="503"/>
      <c r="W29" s="369"/>
      <c r="X29" s="369"/>
    </row>
    <row r="30" spans="1:24" ht="39.950000000000003" customHeight="1" x14ac:dyDescent="0.2">
      <c r="A30" s="501"/>
      <c r="B30" s="502"/>
      <c r="C30" s="502"/>
      <c r="D30" s="502"/>
      <c r="E30" s="502"/>
      <c r="F30" s="502"/>
      <c r="G30" s="502"/>
      <c r="H30" s="502"/>
      <c r="I30" s="502"/>
      <c r="J30" s="502"/>
      <c r="K30" s="502"/>
      <c r="L30" s="502"/>
      <c r="M30" s="502"/>
      <c r="N30" s="502"/>
      <c r="O30" s="502"/>
      <c r="P30" s="502"/>
      <c r="Q30" s="502"/>
      <c r="R30" s="502"/>
      <c r="S30" s="502"/>
      <c r="T30" s="502"/>
      <c r="U30" s="503"/>
      <c r="W30" s="369"/>
      <c r="X30" s="369"/>
    </row>
    <row r="31" spans="1:24" ht="39.950000000000003" customHeight="1" x14ac:dyDescent="0.2">
      <c r="A31" s="501"/>
      <c r="B31" s="502"/>
      <c r="C31" s="502"/>
      <c r="D31" s="502"/>
      <c r="E31" s="502"/>
      <c r="F31" s="502"/>
      <c r="G31" s="502"/>
      <c r="H31" s="502"/>
      <c r="I31" s="502"/>
      <c r="J31" s="502"/>
      <c r="K31" s="502"/>
      <c r="L31" s="502"/>
      <c r="M31" s="502"/>
      <c r="N31" s="502"/>
      <c r="O31" s="502"/>
      <c r="P31" s="502"/>
      <c r="Q31" s="502"/>
      <c r="R31" s="502"/>
      <c r="S31" s="502"/>
      <c r="T31" s="502"/>
      <c r="U31" s="503"/>
      <c r="W31" s="369"/>
      <c r="X31" s="369"/>
    </row>
    <row r="32" spans="1:24" ht="39.950000000000003" customHeight="1" x14ac:dyDescent="0.2">
      <c r="A32" s="501"/>
      <c r="B32" s="502"/>
      <c r="C32" s="502"/>
      <c r="D32" s="502"/>
      <c r="E32" s="502"/>
      <c r="F32" s="502"/>
      <c r="G32" s="502"/>
      <c r="H32" s="502"/>
      <c r="I32" s="502"/>
      <c r="J32" s="502"/>
      <c r="K32" s="502"/>
      <c r="L32" s="502"/>
      <c r="M32" s="502"/>
      <c r="N32" s="502"/>
      <c r="O32" s="502"/>
      <c r="P32" s="502"/>
      <c r="Q32" s="502"/>
      <c r="R32" s="502"/>
      <c r="S32" s="502"/>
      <c r="T32" s="502"/>
      <c r="U32" s="503"/>
      <c r="W32" s="369"/>
      <c r="X32" s="369"/>
    </row>
    <row r="33" spans="1:24" ht="15" customHeight="1" x14ac:dyDescent="0.3">
      <c r="A33" s="405"/>
      <c r="B33" s="406"/>
      <c r="C33" s="71"/>
      <c r="D33" s="71"/>
      <c r="E33" s="71"/>
      <c r="F33" s="407"/>
      <c r="G33" s="407"/>
      <c r="H33" s="407"/>
      <c r="I33" s="407"/>
      <c r="J33" s="407"/>
      <c r="K33" s="407"/>
      <c r="L33" s="407"/>
      <c r="M33" s="407"/>
      <c r="N33" s="407"/>
      <c r="O33" s="407"/>
      <c r="P33" s="71"/>
      <c r="Q33" s="407"/>
      <c r="R33" s="407"/>
      <c r="S33" s="407"/>
      <c r="T33" s="407"/>
      <c r="U33" s="408"/>
      <c r="W33" s="369"/>
      <c r="X33" s="369"/>
    </row>
    <row r="34" spans="1:24" ht="18" customHeight="1" thickBot="1" x14ac:dyDescent="0.45">
      <c r="A34" s="73"/>
      <c r="B34" s="409"/>
      <c r="C34" s="74"/>
      <c r="D34" s="74"/>
      <c r="E34" s="74"/>
      <c r="F34" s="410"/>
      <c r="G34" s="410"/>
      <c r="H34" s="410"/>
      <c r="I34" s="410"/>
      <c r="J34" s="410"/>
      <c r="K34" s="410"/>
      <c r="L34" s="410"/>
      <c r="M34" s="410"/>
      <c r="N34" s="410"/>
      <c r="O34" s="410"/>
      <c r="P34" s="74"/>
      <c r="Q34" s="410"/>
      <c r="R34" s="410"/>
      <c r="S34" s="410"/>
      <c r="T34" s="410"/>
      <c r="U34" s="411"/>
      <c r="W34" s="369"/>
      <c r="X34" s="369"/>
    </row>
    <row r="35" spans="1:24" x14ac:dyDescent="0.2">
      <c r="A35" s="412"/>
      <c r="B35" s="372"/>
      <c r="C35" s="372"/>
      <c r="D35" s="372"/>
      <c r="E35" s="372"/>
      <c r="F35" s="373"/>
      <c r="G35" s="373"/>
      <c r="H35" s="373"/>
      <c r="I35" s="373"/>
      <c r="J35" s="373"/>
      <c r="K35" s="373"/>
      <c r="L35" s="373"/>
      <c r="M35" s="373"/>
      <c r="N35" s="373"/>
      <c r="O35" s="373"/>
      <c r="P35" s="372"/>
      <c r="Q35" s="373"/>
      <c r="R35" s="371"/>
      <c r="S35" s="371"/>
      <c r="T35" s="371"/>
      <c r="U35" s="371"/>
    </row>
  </sheetData>
  <sheetProtection insertRows="0"/>
  <mergeCells count="13">
    <mergeCell ref="A10:U10"/>
    <mergeCell ref="A12:U32"/>
    <mergeCell ref="A6:P6"/>
    <mergeCell ref="R6:U6"/>
    <mergeCell ref="A7:A9"/>
    <mergeCell ref="B7:P7"/>
    <mergeCell ref="B8:B9"/>
    <mergeCell ref="D8:D9"/>
    <mergeCell ref="F8:H8"/>
    <mergeCell ref="J8:L8"/>
    <mergeCell ref="N8:N9"/>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35"/>
  <sheetViews>
    <sheetView showGridLines="0" zoomScale="90" zoomScaleNormal="90" zoomScaleSheetLayoutView="90" zoomScalePageLayoutView="80" workbookViewId="0"/>
  </sheetViews>
  <sheetFormatPr baseColWidth="10" defaultColWidth="11.42578125" defaultRowHeight="17.25" x14ac:dyDescent="0.2"/>
  <cols>
    <col min="1" max="1" width="15.85546875" style="69" customWidth="1"/>
    <col min="2" max="2" width="35.7109375" style="69" customWidth="1"/>
    <col min="3" max="3" width="1" style="69" customWidth="1"/>
    <col min="4" max="4" width="35.7109375" style="69" customWidth="1"/>
    <col min="5" max="5" width="1" style="69" customWidth="1"/>
    <col min="6" max="7" width="12" style="69" customWidth="1"/>
    <col min="8" max="8" width="12.42578125" style="69" customWidth="1"/>
    <col min="9" max="9" width="1" style="69" customWidth="1"/>
    <col min="10" max="11" width="12" style="69" customWidth="1"/>
    <col min="12" max="12" width="12.42578125" style="69" customWidth="1"/>
    <col min="13" max="13" width="1" style="69" customWidth="1"/>
    <col min="14" max="14" width="19.42578125" style="69" customWidth="1"/>
    <col min="15" max="15" width="1" style="69" customWidth="1"/>
    <col min="16" max="16" width="16.85546875" style="69" customWidth="1"/>
    <col min="17" max="17" width="1" style="69" hidden="1" customWidth="1"/>
    <col min="18" max="18" width="14.7109375" style="69" customWidth="1"/>
    <col min="19" max="20" width="15.42578125" style="69" customWidth="1"/>
    <col min="21" max="21" width="17.140625" style="69" customWidth="1"/>
    <col min="22" max="22" width="11.42578125" style="69"/>
    <col min="23" max="23" width="12.7109375" style="69" bestFit="1" customWidth="1"/>
    <col min="24" max="16384" width="11.42578125" style="69"/>
  </cols>
  <sheetData>
    <row r="1" spans="1:24" ht="20.100000000000001" customHeight="1" x14ac:dyDescent="0.2">
      <c r="A1" s="50" t="s">
        <v>37</v>
      </c>
      <c r="B1" s="329"/>
      <c r="C1" s="329"/>
      <c r="D1" s="329"/>
      <c r="E1" s="329"/>
      <c r="F1" s="329"/>
      <c r="G1" s="329"/>
      <c r="H1" s="329"/>
      <c r="I1" s="329"/>
      <c r="J1" s="329"/>
      <c r="K1" s="329"/>
      <c r="L1" s="329"/>
      <c r="M1" s="329"/>
      <c r="N1" s="329"/>
      <c r="O1" s="329"/>
      <c r="P1" s="329"/>
      <c r="Q1" s="329"/>
      <c r="R1" s="329"/>
      <c r="S1" s="329"/>
      <c r="T1" s="329"/>
      <c r="U1" s="330"/>
    </row>
    <row r="2" spans="1:24" ht="18" customHeight="1" x14ac:dyDescent="0.2">
      <c r="A2" s="54" t="s">
        <v>152</v>
      </c>
      <c r="B2" s="331"/>
      <c r="C2" s="332"/>
      <c r="D2" s="332"/>
      <c r="E2" s="332"/>
      <c r="F2" s="332"/>
      <c r="G2" s="332"/>
      <c r="H2" s="332"/>
      <c r="I2" s="332"/>
      <c r="J2" s="332"/>
      <c r="K2" s="332"/>
      <c r="L2" s="332"/>
      <c r="M2" s="332"/>
      <c r="N2" s="332"/>
      <c r="O2" s="332"/>
      <c r="P2" s="332"/>
      <c r="Q2" s="332"/>
      <c r="R2" s="331"/>
      <c r="S2" s="331"/>
      <c r="T2" s="331"/>
      <c r="U2" s="333"/>
    </row>
    <row r="3" spans="1:24" ht="18" customHeight="1" x14ac:dyDescent="0.2">
      <c r="A3" s="90" t="s">
        <v>60</v>
      </c>
      <c r="B3" s="332"/>
      <c r="C3" s="332"/>
      <c r="D3" s="332"/>
      <c r="E3" s="332"/>
      <c r="F3" s="332"/>
      <c r="G3" s="332"/>
      <c r="H3" s="332"/>
      <c r="I3" s="332"/>
      <c r="J3" s="332"/>
      <c r="K3" s="332"/>
      <c r="L3" s="332"/>
      <c r="M3" s="332"/>
      <c r="N3" s="332"/>
      <c r="O3" s="332"/>
      <c r="P3" s="332"/>
      <c r="Q3" s="332"/>
      <c r="R3" s="332"/>
      <c r="S3" s="332"/>
      <c r="T3" s="332"/>
      <c r="U3" s="334"/>
    </row>
    <row r="4" spans="1:24" ht="18" customHeight="1" x14ac:dyDescent="0.2">
      <c r="A4" s="90" t="s">
        <v>39</v>
      </c>
      <c r="B4" s="332"/>
      <c r="C4" s="332"/>
      <c r="D4" s="332"/>
      <c r="E4" s="332"/>
      <c r="F4" s="332"/>
      <c r="G4" s="332"/>
      <c r="H4" s="332"/>
      <c r="I4" s="332"/>
      <c r="J4" s="332"/>
      <c r="K4" s="332"/>
      <c r="L4" s="332"/>
      <c r="M4" s="332"/>
      <c r="N4" s="332"/>
      <c r="O4" s="332"/>
      <c r="P4" s="332"/>
      <c r="Q4" s="332"/>
      <c r="R4" s="332"/>
      <c r="S4" s="332"/>
      <c r="T4" s="332"/>
      <c r="U4" s="334"/>
    </row>
    <row r="5" spans="1:24" ht="18" customHeight="1" x14ac:dyDescent="0.2">
      <c r="A5" s="335" t="s">
        <v>155</v>
      </c>
      <c r="B5" s="67"/>
      <c r="C5" s="67"/>
      <c r="D5" s="67"/>
      <c r="E5" s="67"/>
      <c r="F5" s="67"/>
      <c r="G5" s="67"/>
      <c r="H5" s="67"/>
      <c r="I5" s="67"/>
      <c r="J5" s="67"/>
      <c r="K5" s="67"/>
      <c r="L5" s="67"/>
      <c r="M5" s="67"/>
      <c r="N5" s="67"/>
      <c r="O5" s="67"/>
      <c r="P5" s="67"/>
      <c r="Q5" s="67"/>
      <c r="R5" s="332"/>
      <c r="S5" s="332"/>
      <c r="T5" s="332"/>
      <c r="U5" s="334"/>
    </row>
    <row r="6" spans="1:24" ht="23.25" customHeight="1" x14ac:dyDescent="0.2">
      <c r="A6" s="504" t="s">
        <v>2</v>
      </c>
      <c r="B6" s="505"/>
      <c r="C6" s="505"/>
      <c r="D6" s="505"/>
      <c r="E6" s="505"/>
      <c r="F6" s="505"/>
      <c r="G6" s="505"/>
      <c r="H6" s="505"/>
      <c r="I6" s="505"/>
      <c r="J6" s="505"/>
      <c r="K6" s="505"/>
      <c r="L6" s="505"/>
      <c r="M6" s="505"/>
      <c r="N6" s="505"/>
      <c r="O6" s="505"/>
      <c r="P6" s="506"/>
      <c r="Q6" s="68"/>
      <c r="R6" s="507" t="s">
        <v>156</v>
      </c>
      <c r="S6" s="505"/>
      <c r="T6" s="505"/>
      <c r="U6" s="508"/>
    </row>
    <row r="7" spans="1:24" ht="30" customHeight="1" x14ac:dyDescent="0.2">
      <c r="A7" s="514" t="s">
        <v>61</v>
      </c>
      <c r="B7" s="519" t="s">
        <v>62</v>
      </c>
      <c r="C7" s="520"/>
      <c r="D7" s="520"/>
      <c r="E7" s="520"/>
      <c r="F7" s="520"/>
      <c r="G7" s="520"/>
      <c r="H7" s="520"/>
      <c r="I7" s="520"/>
      <c r="J7" s="520"/>
      <c r="K7" s="520"/>
      <c r="L7" s="520"/>
      <c r="M7" s="520"/>
      <c r="N7" s="520"/>
      <c r="O7" s="520"/>
      <c r="P7" s="521"/>
      <c r="Q7" s="336"/>
      <c r="R7" s="337"/>
      <c r="S7" s="337"/>
      <c r="T7" s="337"/>
      <c r="U7" s="338"/>
    </row>
    <row r="8" spans="1:24" ht="25.5" customHeight="1" x14ac:dyDescent="0.2">
      <c r="A8" s="515"/>
      <c r="B8" s="516" t="s">
        <v>63</v>
      </c>
      <c r="C8" s="339"/>
      <c r="D8" s="517" t="s">
        <v>64</v>
      </c>
      <c r="E8" s="340"/>
      <c r="F8" s="509" t="s">
        <v>65</v>
      </c>
      <c r="G8" s="510"/>
      <c r="H8" s="511"/>
      <c r="I8" s="339"/>
      <c r="J8" s="512" t="s">
        <v>66</v>
      </c>
      <c r="K8" s="512"/>
      <c r="L8" s="512"/>
      <c r="M8" s="340"/>
      <c r="N8" s="512" t="s">
        <v>67</v>
      </c>
      <c r="O8" s="340"/>
      <c r="P8" s="512" t="s">
        <v>68</v>
      </c>
      <c r="Q8" s="340"/>
      <c r="R8" s="512" t="s">
        <v>69</v>
      </c>
      <c r="S8" s="512"/>
      <c r="T8" s="512"/>
      <c r="U8" s="513"/>
    </row>
    <row r="9" spans="1:24" ht="27.75" customHeight="1" x14ac:dyDescent="0.2">
      <c r="A9" s="515"/>
      <c r="B9" s="516"/>
      <c r="C9" s="367"/>
      <c r="D9" s="517"/>
      <c r="E9" s="368"/>
      <c r="F9" s="70" t="s">
        <v>72</v>
      </c>
      <c r="G9" s="70" t="s">
        <v>50</v>
      </c>
      <c r="H9" s="70" t="s">
        <v>51</v>
      </c>
      <c r="I9" s="367"/>
      <c r="J9" s="70" t="s">
        <v>72</v>
      </c>
      <c r="K9" s="70" t="s">
        <v>50</v>
      </c>
      <c r="L9" s="70" t="s">
        <v>51</v>
      </c>
      <c r="M9" s="368"/>
      <c r="N9" s="518"/>
      <c r="O9" s="368"/>
      <c r="P9" s="518"/>
      <c r="Q9" s="368"/>
      <c r="R9" s="70" t="s">
        <v>72</v>
      </c>
      <c r="S9" s="70" t="s">
        <v>50</v>
      </c>
      <c r="T9" s="70" t="s">
        <v>51</v>
      </c>
      <c r="U9" s="341" t="s">
        <v>73</v>
      </c>
    </row>
    <row r="10" spans="1:24" s="12" customFormat="1" ht="18.75" customHeight="1" thickBot="1" x14ac:dyDescent="0.8">
      <c r="A10" s="500"/>
      <c r="B10" s="500"/>
      <c r="C10" s="500"/>
      <c r="D10" s="500"/>
      <c r="E10" s="500"/>
      <c r="F10" s="500"/>
      <c r="G10" s="500"/>
      <c r="H10" s="500"/>
      <c r="I10" s="500"/>
      <c r="J10" s="500"/>
      <c r="K10" s="500"/>
      <c r="L10" s="500"/>
      <c r="M10" s="500"/>
      <c r="N10" s="500"/>
      <c r="O10" s="500"/>
      <c r="P10" s="500"/>
      <c r="Q10" s="500"/>
      <c r="R10" s="500"/>
      <c r="S10" s="500"/>
      <c r="T10" s="500"/>
      <c r="U10" s="500"/>
    </row>
    <row r="11" spans="1:24" ht="30" customHeight="1" x14ac:dyDescent="0.45">
      <c r="A11" s="397" t="str">
        <f>VLOOKUP('Hoja de trabajo'!$A$2,Hoja1!$B$1:$C$44,2,FALSE)</f>
        <v>Elegir Institución en Hoja de trabajo</v>
      </c>
      <c r="B11" s="398"/>
      <c r="C11" s="398"/>
      <c r="D11" s="398"/>
      <c r="E11" s="71"/>
      <c r="F11" s="399"/>
      <c r="G11" s="399"/>
      <c r="H11" s="399"/>
      <c r="I11" s="400"/>
      <c r="J11" s="399"/>
      <c r="K11" s="399"/>
      <c r="L11" s="399"/>
      <c r="M11" s="400"/>
      <c r="N11" s="401"/>
      <c r="O11" s="400"/>
      <c r="P11" s="402"/>
      <c r="Q11" s="400"/>
      <c r="R11" s="403"/>
      <c r="S11" s="403"/>
      <c r="T11" s="403"/>
      <c r="U11" s="404"/>
      <c r="W11" s="369"/>
      <c r="X11" s="369"/>
    </row>
    <row r="12" spans="1:24" ht="39.950000000000003" customHeight="1" x14ac:dyDescent="0.2">
      <c r="A12" s="501" t="s">
        <v>288</v>
      </c>
      <c r="B12" s="502"/>
      <c r="C12" s="502"/>
      <c r="D12" s="502"/>
      <c r="E12" s="502"/>
      <c r="F12" s="502"/>
      <c r="G12" s="502"/>
      <c r="H12" s="502"/>
      <c r="I12" s="502"/>
      <c r="J12" s="502"/>
      <c r="K12" s="502"/>
      <c r="L12" s="502"/>
      <c r="M12" s="502"/>
      <c r="N12" s="502"/>
      <c r="O12" s="502"/>
      <c r="P12" s="502"/>
      <c r="Q12" s="502"/>
      <c r="R12" s="502"/>
      <c r="S12" s="502"/>
      <c r="T12" s="502"/>
      <c r="U12" s="503"/>
      <c r="W12" s="369"/>
      <c r="X12" s="369"/>
    </row>
    <row r="13" spans="1:24" ht="39.950000000000003" customHeight="1" x14ac:dyDescent="0.2">
      <c r="A13" s="501"/>
      <c r="B13" s="502"/>
      <c r="C13" s="502"/>
      <c r="D13" s="502"/>
      <c r="E13" s="502"/>
      <c r="F13" s="502"/>
      <c r="G13" s="502"/>
      <c r="H13" s="502"/>
      <c r="I13" s="502"/>
      <c r="J13" s="502"/>
      <c r="K13" s="502"/>
      <c r="L13" s="502"/>
      <c r="M13" s="502"/>
      <c r="N13" s="502"/>
      <c r="O13" s="502"/>
      <c r="P13" s="502"/>
      <c r="Q13" s="502"/>
      <c r="R13" s="502"/>
      <c r="S13" s="502"/>
      <c r="T13" s="502"/>
      <c r="U13" s="503"/>
      <c r="W13" s="369"/>
      <c r="X13" s="369"/>
    </row>
    <row r="14" spans="1:24" ht="39.950000000000003" customHeight="1" x14ac:dyDescent="0.2">
      <c r="A14" s="501"/>
      <c r="B14" s="502"/>
      <c r="C14" s="502"/>
      <c r="D14" s="502"/>
      <c r="E14" s="502"/>
      <c r="F14" s="502"/>
      <c r="G14" s="502"/>
      <c r="H14" s="502"/>
      <c r="I14" s="502"/>
      <c r="J14" s="502"/>
      <c r="K14" s="502"/>
      <c r="L14" s="502"/>
      <c r="M14" s="502"/>
      <c r="N14" s="502"/>
      <c r="O14" s="502"/>
      <c r="P14" s="502"/>
      <c r="Q14" s="502"/>
      <c r="R14" s="502"/>
      <c r="S14" s="502"/>
      <c r="T14" s="502"/>
      <c r="U14" s="503"/>
      <c r="W14" s="369"/>
      <c r="X14" s="369"/>
    </row>
    <row r="15" spans="1:24" ht="39.950000000000003" customHeight="1" x14ac:dyDescent="0.2">
      <c r="A15" s="501"/>
      <c r="B15" s="502"/>
      <c r="C15" s="502"/>
      <c r="D15" s="502"/>
      <c r="E15" s="502"/>
      <c r="F15" s="502"/>
      <c r="G15" s="502"/>
      <c r="H15" s="502"/>
      <c r="I15" s="502"/>
      <c r="J15" s="502"/>
      <c r="K15" s="502"/>
      <c r="L15" s="502"/>
      <c r="M15" s="502"/>
      <c r="N15" s="502"/>
      <c r="O15" s="502"/>
      <c r="P15" s="502"/>
      <c r="Q15" s="502"/>
      <c r="R15" s="502"/>
      <c r="S15" s="502"/>
      <c r="T15" s="502"/>
      <c r="U15" s="503"/>
      <c r="W15" s="369"/>
      <c r="X15" s="369"/>
    </row>
    <row r="16" spans="1:24" ht="39.950000000000003" customHeight="1" x14ac:dyDescent="0.2">
      <c r="A16" s="501"/>
      <c r="B16" s="502"/>
      <c r="C16" s="502"/>
      <c r="D16" s="502"/>
      <c r="E16" s="502"/>
      <c r="F16" s="502"/>
      <c r="G16" s="502"/>
      <c r="H16" s="502"/>
      <c r="I16" s="502"/>
      <c r="J16" s="502"/>
      <c r="K16" s="502"/>
      <c r="L16" s="502"/>
      <c r="M16" s="502"/>
      <c r="N16" s="502"/>
      <c r="O16" s="502"/>
      <c r="P16" s="502"/>
      <c r="Q16" s="502"/>
      <c r="R16" s="502"/>
      <c r="S16" s="502"/>
      <c r="T16" s="502"/>
      <c r="U16" s="503"/>
      <c r="W16" s="369"/>
      <c r="X16" s="369"/>
    </row>
    <row r="17" spans="1:24" ht="39.950000000000003" customHeight="1" x14ac:dyDescent="0.2">
      <c r="A17" s="501"/>
      <c r="B17" s="502"/>
      <c r="C17" s="502"/>
      <c r="D17" s="502"/>
      <c r="E17" s="502"/>
      <c r="F17" s="502"/>
      <c r="G17" s="502"/>
      <c r="H17" s="502"/>
      <c r="I17" s="502"/>
      <c r="J17" s="502"/>
      <c r="K17" s="502"/>
      <c r="L17" s="502"/>
      <c r="M17" s="502"/>
      <c r="N17" s="502"/>
      <c r="O17" s="502"/>
      <c r="P17" s="502"/>
      <c r="Q17" s="502"/>
      <c r="R17" s="502"/>
      <c r="S17" s="502"/>
      <c r="T17" s="502"/>
      <c r="U17" s="503"/>
      <c r="W17" s="369"/>
      <c r="X17" s="369"/>
    </row>
    <row r="18" spans="1:24" ht="39.950000000000003" customHeight="1" x14ac:dyDescent="0.2">
      <c r="A18" s="501"/>
      <c r="B18" s="502"/>
      <c r="C18" s="502"/>
      <c r="D18" s="502"/>
      <c r="E18" s="502"/>
      <c r="F18" s="502"/>
      <c r="G18" s="502"/>
      <c r="H18" s="502"/>
      <c r="I18" s="502"/>
      <c r="J18" s="502"/>
      <c r="K18" s="502"/>
      <c r="L18" s="502"/>
      <c r="M18" s="502"/>
      <c r="N18" s="502"/>
      <c r="O18" s="502"/>
      <c r="P18" s="502"/>
      <c r="Q18" s="502"/>
      <c r="R18" s="502"/>
      <c r="S18" s="502"/>
      <c r="T18" s="502"/>
      <c r="U18" s="503"/>
      <c r="W18" s="369"/>
      <c r="X18" s="369"/>
    </row>
    <row r="19" spans="1:24" ht="39.950000000000003" customHeight="1" x14ac:dyDescent="0.2">
      <c r="A19" s="501"/>
      <c r="B19" s="502"/>
      <c r="C19" s="502"/>
      <c r="D19" s="502"/>
      <c r="E19" s="502"/>
      <c r="F19" s="502"/>
      <c r="G19" s="502"/>
      <c r="H19" s="502"/>
      <c r="I19" s="502"/>
      <c r="J19" s="502"/>
      <c r="K19" s="502"/>
      <c r="L19" s="502"/>
      <c r="M19" s="502"/>
      <c r="N19" s="502"/>
      <c r="O19" s="502"/>
      <c r="P19" s="502"/>
      <c r="Q19" s="502"/>
      <c r="R19" s="502"/>
      <c r="S19" s="502"/>
      <c r="T19" s="502"/>
      <c r="U19" s="503"/>
      <c r="W19" s="369"/>
      <c r="X19" s="369"/>
    </row>
    <row r="20" spans="1:24" ht="39.950000000000003" customHeight="1" x14ac:dyDescent="0.2">
      <c r="A20" s="501"/>
      <c r="B20" s="502"/>
      <c r="C20" s="502"/>
      <c r="D20" s="502"/>
      <c r="E20" s="502"/>
      <c r="F20" s="502"/>
      <c r="G20" s="502"/>
      <c r="H20" s="502"/>
      <c r="I20" s="502"/>
      <c r="J20" s="502"/>
      <c r="K20" s="502"/>
      <c r="L20" s="502"/>
      <c r="M20" s="502"/>
      <c r="N20" s="502"/>
      <c r="O20" s="502"/>
      <c r="P20" s="502"/>
      <c r="Q20" s="502"/>
      <c r="R20" s="502"/>
      <c r="S20" s="502"/>
      <c r="T20" s="502"/>
      <c r="U20" s="503"/>
      <c r="W20" s="369"/>
      <c r="X20" s="369"/>
    </row>
    <row r="21" spans="1:24" ht="39.950000000000003" customHeight="1" x14ac:dyDescent="0.2">
      <c r="A21" s="501"/>
      <c r="B21" s="502"/>
      <c r="C21" s="502"/>
      <c r="D21" s="502"/>
      <c r="E21" s="502"/>
      <c r="F21" s="502"/>
      <c r="G21" s="502"/>
      <c r="H21" s="502"/>
      <c r="I21" s="502"/>
      <c r="J21" s="502"/>
      <c r="K21" s="502"/>
      <c r="L21" s="502"/>
      <c r="M21" s="502"/>
      <c r="N21" s="502"/>
      <c r="O21" s="502"/>
      <c r="P21" s="502"/>
      <c r="Q21" s="502"/>
      <c r="R21" s="502"/>
      <c r="S21" s="502"/>
      <c r="T21" s="502"/>
      <c r="U21" s="503"/>
      <c r="W21" s="369"/>
      <c r="X21" s="369"/>
    </row>
    <row r="22" spans="1:24" ht="39.950000000000003" customHeight="1" x14ac:dyDescent="0.2">
      <c r="A22" s="501"/>
      <c r="B22" s="502"/>
      <c r="C22" s="502"/>
      <c r="D22" s="502"/>
      <c r="E22" s="502"/>
      <c r="F22" s="502"/>
      <c r="G22" s="502"/>
      <c r="H22" s="502"/>
      <c r="I22" s="502"/>
      <c r="J22" s="502"/>
      <c r="K22" s="502"/>
      <c r="L22" s="502"/>
      <c r="M22" s="502"/>
      <c r="N22" s="502"/>
      <c r="O22" s="502"/>
      <c r="P22" s="502"/>
      <c r="Q22" s="502"/>
      <c r="R22" s="502"/>
      <c r="S22" s="502"/>
      <c r="T22" s="502"/>
      <c r="U22" s="503"/>
      <c r="W22" s="369"/>
      <c r="X22" s="369"/>
    </row>
    <row r="23" spans="1:24" ht="39.950000000000003" customHeight="1" x14ac:dyDescent="0.2">
      <c r="A23" s="501"/>
      <c r="B23" s="502"/>
      <c r="C23" s="502"/>
      <c r="D23" s="502"/>
      <c r="E23" s="502"/>
      <c r="F23" s="502"/>
      <c r="G23" s="502"/>
      <c r="H23" s="502"/>
      <c r="I23" s="502"/>
      <c r="J23" s="502"/>
      <c r="K23" s="502"/>
      <c r="L23" s="502"/>
      <c r="M23" s="502"/>
      <c r="N23" s="502"/>
      <c r="O23" s="502"/>
      <c r="P23" s="502"/>
      <c r="Q23" s="502"/>
      <c r="R23" s="502"/>
      <c r="S23" s="502"/>
      <c r="T23" s="502"/>
      <c r="U23" s="503"/>
      <c r="W23" s="369"/>
      <c r="X23" s="369"/>
    </row>
    <row r="24" spans="1:24" ht="39.950000000000003" customHeight="1" x14ac:dyDescent="0.2">
      <c r="A24" s="501"/>
      <c r="B24" s="502"/>
      <c r="C24" s="502"/>
      <c r="D24" s="502"/>
      <c r="E24" s="502"/>
      <c r="F24" s="502"/>
      <c r="G24" s="502"/>
      <c r="H24" s="502"/>
      <c r="I24" s="502"/>
      <c r="J24" s="502"/>
      <c r="K24" s="502"/>
      <c r="L24" s="502"/>
      <c r="M24" s="502"/>
      <c r="N24" s="502"/>
      <c r="O24" s="502"/>
      <c r="P24" s="502"/>
      <c r="Q24" s="502"/>
      <c r="R24" s="502"/>
      <c r="S24" s="502"/>
      <c r="T24" s="502"/>
      <c r="U24" s="503"/>
      <c r="W24" s="369"/>
      <c r="X24" s="369"/>
    </row>
    <row r="25" spans="1:24" ht="39.950000000000003" customHeight="1" x14ac:dyDescent="0.2">
      <c r="A25" s="501"/>
      <c r="B25" s="502"/>
      <c r="C25" s="502"/>
      <c r="D25" s="502"/>
      <c r="E25" s="502"/>
      <c r="F25" s="502"/>
      <c r="G25" s="502"/>
      <c r="H25" s="502"/>
      <c r="I25" s="502"/>
      <c r="J25" s="502"/>
      <c r="K25" s="502"/>
      <c r="L25" s="502"/>
      <c r="M25" s="502"/>
      <c r="N25" s="502"/>
      <c r="O25" s="502"/>
      <c r="P25" s="502"/>
      <c r="Q25" s="502"/>
      <c r="R25" s="502"/>
      <c r="S25" s="502"/>
      <c r="T25" s="502"/>
      <c r="U25" s="503"/>
      <c r="W25" s="369"/>
      <c r="X25" s="369"/>
    </row>
    <row r="26" spans="1:24" ht="39.950000000000003" customHeight="1" x14ac:dyDescent="0.2">
      <c r="A26" s="501"/>
      <c r="B26" s="502"/>
      <c r="C26" s="502"/>
      <c r="D26" s="502"/>
      <c r="E26" s="502"/>
      <c r="F26" s="502"/>
      <c r="G26" s="502"/>
      <c r="H26" s="502"/>
      <c r="I26" s="502"/>
      <c r="J26" s="502"/>
      <c r="K26" s="502"/>
      <c r="L26" s="502"/>
      <c r="M26" s="502"/>
      <c r="N26" s="502"/>
      <c r="O26" s="502"/>
      <c r="P26" s="502"/>
      <c r="Q26" s="502"/>
      <c r="R26" s="502"/>
      <c r="S26" s="502"/>
      <c r="T26" s="502"/>
      <c r="U26" s="503"/>
      <c r="W26" s="369"/>
      <c r="X26" s="369"/>
    </row>
    <row r="27" spans="1:24" ht="39.950000000000003" customHeight="1" x14ac:dyDescent="0.2">
      <c r="A27" s="501"/>
      <c r="B27" s="502"/>
      <c r="C27" s="502"/>
      <c r="D27" s="502"/>
      <c r="E27" s="502"/>
      <c r="F27" s="502"/>
      <c r="G27" s="502"/>
      <c r="H27" s="502"/>
      <c r="I27" s="502"/>
      <c r="J27" s="502"/>
      <c r="K27" s="502"/>
      <c r="L27" s="502"/>
      <c r="M27" s="502"/>
      <c r="N27" s="502"/>
      <c r="O27" s="502"/>
      <c r="P27" s="502"/>
      <c r="Q27" s="502"/>
      <c r="R27" s="502"/>
      <c r="S27" s="502"/>
      <c r="T27" s="502"/>
      <c r="U27" s="503"/>
      <c r="W27" s="369"/>
      <c r="X27" s="369"/>
    </row>
    <row r="28" spans="1:24" ht="39.950000000000003" customHeight="1" x14ac:dyDescent="0.2">
      <c r="A28" s="501"/>
      <c r="B28" s="502"/>
      <c r="C28" s="502"/>
      <c r="D28" s="502"/>
      <c r="E28" s="502"/>
      <c r="F28" s="502"/>
      <c r="G28" s="502"/>
      <c r="H28" s="502"/>
      <c r="I28" s="502"/>
      <c r="J28" s="502"/>
      <c r="K28" s="502"/>
      <c r="L28" s="502"/>
      <c r="M28" s="502"/>
      <c r="N28" s="502"/>
      <c r="O28" s="502"/>
      <c r="P28" s="502"/>
      <c r="Q28" s="502"/>
      <c r="R28" s="502"/>
      <c r="S28" s="502"/>
      <c r="T28" s="502"/>
      <c r="U28" s="503"/>
      <c r="W28" s="369"/>
      <c r="X28" s="369"/>
    </row>
    <row r="29" spans="1:24" ht="39.950000000000003" customHeight="1" x14ac:dyDescent="0.2">
      <c r="A29" s="501"/>
      <c r="B29" s="502"/>
      <c r="C29" s="502"/>
      <c r="D29" s="502"/>
      <c r="E29" s="502"/>
      <c r="F29" s="502"/>
      <c r="G29" s="502"/>
      <c r="H29" s="502"/>
      <c r="I29" s="502"/>
      <c r="J29" s="502"/>
      <c r="K29" s="502"/>
      <c r="L29" s="502"/>
      <c r="M29" s="502"/>
      <c r="N29" s="502"/>
      <c r="O29" s="502"/>
      <c r="P29" s="502"/>
      <c r="Q29" s="502"/>
      <c r="R29" s="502"/>
      <c r="S29" s="502"/>
      <c r="T29" s="502"/>
      <c r="U29" s="503"/>
      <c r="W29" s="369"/>
      <c r="X29" s="369"/>
    </row>
    <row r="30" spans="1:24" ht="39.950000000000003" customHeight="1" x14ac:dyDescent="0.2">
      <c r="A30" s="501"/>
      <c r="B30" s="502"/>
      <c r="C30" s="502"/>
      <c r="D30" s="502"/>
      <c r="E30" s="502"/>
      <c r="F30" s="502"/>
      <c r="G30" s="502"/>
      <c r="H30" s="502"/>
      <c r="I30" s="502"/>
      <c r="J30" s="502"/>
      <c r="K30" s="502"/>
      <c r="L30" s="502"/>
      <c r="M30" s="502"/>
      <c r="N30" s="502"/>
      <c r="O30" s="502"/>
      <c r="P30" s="502"/>
      <c r="Q30" s="502"/>
      <c r="R30" s="502"/>
      <c r="S30" s="502"/>
      <c r="T30" s="502"/>
      <c r="U30" s="503"/>
      <c r="W30" s="369"/>
      <c r="X30" s="369"/>
    </row>
    <row r="31" spans="1:24" ht="39.950000000000003" customHeight="1" x14ac:dyDescent="0.2">
      <c r="A31" s="501"/>
      <c r="B31" s="502"/>
      <c r="C31" s="502"/>
      <c r="D31" s="502"/>
      <c r="E31" s="502"/>
      <c r="F31" s="502"/>
      <c r="G31" s="502"/>
      <c r="H31" s="502"/>
      <c r="I31" s="502"/>
      <c r="J31" s="502"/>
      <c r="K31" s="502"/>
      <c r="L31" s="502"/>
      <c r="M31" s="502"/>
      <c r="N31" s="502"/>
      <c r="O31" s="502"/>
      <c r="P31" s="502"/>
      <c r="Q31" s="502"/>
      <c r="R31" s="502"/>
      <c r="S31" s="502"/>
      <c r="T31" s="502"/>
      <c r="U31" s="503"/>
      <c r="W31" s="369"/>
      <c r="X31" s="369"/>
    </row>
    <row r="32" spans="1:24" ht="39.950000000000003" customHeight="1" x14ac:dyDescent="0.2">
      <c r="A32" s="501"/>
      <c r="B32" s="502"/>
      <c r="C32" s="502"/>
      <c r="D32" s="502"/>
      <c r="E32" s="502"/>
      <c r="F32" s="502"/>
      <c r="G32" s="502"/>
      <c r="H32" s="502"/>
      <c r="I32" s="502"/>
      <c r="J32" s="502"/>
      <c r="K32" s="502"/>
      <c r="L32" s="502"/>
      <c r="M32" s="502"/>
      <c r="N32" s="502"/>
      <c r="O32" s="502"/>
      <c r="P32" s="502"/>
      <c r="Q32" s="502"/>
      <c r="R32" s="502"/>
      <c r="S32" s="502"/>
      <c r="T32" s="502"/>
      <c r="U32" s="503"/>
      <c r="W32" s="369"/>
      <c r="X32" s="369"/>
    </row>
    <row r="33" spans="1:24" ht="15" customHeight="1" x14ac:dyDescent="0.3">
      <c r="A33" s="405"/>
      <c r="B33" s="406"/>
      <c r="C33" s="71"/>
      <c r="D33" s="71"/>
      <c r="E33" s="71"/>
      <c r="F33" s="407"/>
      <c r="G33" s="407"/>
      <c r="H33" s="407"/>
      <c r="I33" s="407"/>
      <c r="J33" s="407"/>
      <c r="K33" s="407"/>
      <c r="L33" s="407"/>
      <c r="M33" s="407"/>
      <c r="N33" s="407"/>
      <c r="O33" s="407"/>
      <c r="P33" s="71"/>
      <c r="Q33" s="407"/>
      <c r="R33" s="407"/>
      <c r="S33" s="407"/>
      <c r="T33" s="407"/>
      <c r="U33" s="408"/>
      <c r="W33" s="369"/>
      <c r="X33" s="369"/>
    </row>
    <row r="34" spans="1:24" ht="18" customHeight="1" thickBot="1" x14ac:dyDescent="0.45">
      <c r="A34" s="73"/>
      <c r="B34" s="409"/>
      <c r="C34" s="74"/>
      <c r="D34" s="74"/>
      <c r="E34" s="74"/>
      <c r="F34" s="410"/>
      <c r="G34" s="410"/>
      <c r="H34" s="410"/>
      <c r="I34" s="410"/>
      <c r="J34" s="410"/>
      <c r="K34" s="410"/>
      <c r="L34" s="410"/>
      <c r="M34" s="410"/>
      <c r="N34" s="410"/>
      <c r="O34" s="410"/>
      <c r="P34" s="74"/>
      <c r="Q34" s="410"/>
      <c r="R34" s="410"/>
      <c r="S34" s="410"/>
      <c r="T34" s="410"/>
      <c r="U34" s="411"/>
      <c r="W34" s="369"/>
      <c r="X34" s="369"/>
    </row>
    <row r="35" spans="1:24" x14ac:dyDescent="0.2">
      <c r="A35" s="412"/>
      <c r="B35" s="372"/>
      <c r="C35" s="372"/>
      <c r="D35" s="372"/>
      <c r="E35" s="372"/>
      <c r="F35" s="373"/>
      <c r="G35" s="373"/>
      <c r="H35" s="373"/>
      <c r="I35" s="373"/>
      <c r="J35" s="373"/>
      <c r="K35" s="373"/>
      <c r="L35" s="373"/>
      <c r="M35" s="373"/>
      <c r="N35" s="373"/>
      <c r="O35" s="373"/>
      <c r="P35" s="370"/>
      <c r="Q35" s="371"/>
      <c r="R35" s="371"/>
      <c r="S35" s="371"/>
      <c r="T35" s="371"/>
      <c r="U35" s="371"/>
    </row>
  </sheetData>
  <sheetProtection insertRows="0"/>
  <mergeCells count="13">
    <mergeCell ref="A12:U32"/>
    <mergeCell ref="A10:U10"/>
    <mergeCell ref="P8:P9"/>
    <mergeCell ref="R8:U8"/>
    <mergeCell ref="A6:P6"/>
    <mergeCell ref="R6:U6"/>
    <mergeCell ref="A7:A9"/>
    <mergeCell ref="B7:P7"/>
    <mergeCell ref="B8:B9"/>
    <mergeCell ref="D8:D9"/>
    <mergeCell ref="F8:H8"/>
    <mergeCell ref="J8:L8"/>
    <mergeCell ref="N8:N9"/>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35"/>
  <sheetViews>
    <sheetView showGridLines="0" zoomScale="90" zoomScaleNormal="90" zoomScaleSheetLayoutView="90" zoomScalePageLayoutView="90" workbookViewId="0"/>
  </sheetViews>
  <sheetFormatPr baseColWidth="10" defaultColWidth="11.42578125" defaultRowHeight="17.25" x14ac:dyDescent="0.2"/>
  <cols>
    <col min="1" max="1" width="15.85546875" style="69" customWidth="1"/>
    <col min="2" max="2" width="35.7109375" style="69" customWidth="1"/>
    <col min="3" max="3" width="1" style="69" customWidth="1"/>
    <col min="4" max="4" width="35.7109375" style="69" customWidth="1"/>
    <col min="5" max="5" width="1" style="69" customWidth="1"/>
    <col min="6" max="7" width="12" style="69" customWidth="1"/>
    <col min="8" max="8" width="12.42578125" style="69" customWidth="1"/>
    <col min="9" max="9" width="1" style="69" customWidth="1"/>
    <col min="10" max="11" width="12" style="69" customWidth="1"/>
    <col min="12" max="12" width="12.42578125" style="69" customWidth="1"/>
    <col min="13" max="13" width="1" style="69" customWidth="1"/>
    <col min="14" max="14" width="19.42578125" style="69" customWidth="1"/>
    <col min="15" max="15" width="1" style="69" customWidth="1"/>
    <col min="16" max="16" width="16.85546875" style="69" customWidth="1"/>
    <col min="17" max="17" width="1" style="69" hidden="1" customWidth="1"/>
    <col min="18" max="18" width="14.7109375" style="69" customWidth="1"/>
    <col min="19" max="20" width="15.42578125" style="69" customWidth="1"/>
    <col min="21" max="21" width="17.140625" style="69" customWidth="1"/>
    <col min="22" max="22" width="11.42578125" style="69"/>
    <col min="23" max="23" width="12.7109375" style="69" bestFit="1" customWidth="1"/>
    <col min="24" max="16384" width="11.42578125" style="69"/>
  </cols>
  <sheetData>
    <row r="1" spans="1:24" ht="20.100000000000001" customHeight="1" x14ac:dyDescent="0.2">
      <c r="A1" s="50" t="s">
        <v>37</v>
      </c>
      <c r="B1" s="329"/>
      <c r="C1" s="329"/>
      <c r="D1" s="329"/>
      <c r="E1" s="329"/>
      <c r="F1" s="329"/>
      <c r="G1" s="329"/>
      <c r="H1" s="329"/>
      <c r="I1" s="329"/>
      <c r="J1" s="329"/>
      <c r="K1" s="329"/>
      <c r="L1" s="329"/>
      <c r="M1" s="329"/>
      <c r="N1" s="329"/>
      <c r="O1" s="329"/>
      <c r="P1" s="329"/>
      <c r="Q1" s="329"/>
      <c r="R1" s="329"/>
      <c r="S1" s="329"/>
      <c r="T1" s="329"/>
      <c r="U1" s="330"/>
    </row>
    <row r="2" spans="1:24" ht="18" customHeight="1" x14ac:dyDescent="0.2">
      <c r="A2" s="54" t="s">
        <v>152</v>
      </c>
      <c r="B2" s="331"/>
      <c r="C2" s="332"/>
      <c r="D2" s="332"/>
      <c r="E2" s="332"/>
      <c r="F2" s="332"/>
      <c r="G2" s="332"/>
      <c r="H2" s="332"/>
      <c r="I2" s="332"/>
      <c r="J2" s="332"/>
      <c r="K2" s="332"/>
      <c r="L2" s="332"/>
      <c r="M2" s="332"/>
      <c r="N2" s="332"/>
      <c r="O2" s="332"/>
      <c r="P2" s="332"/>
      <c r="Q2" s="332"/>
      <c r="R2" s="331"/>
      <c r="S2" s="331"/>
      <c r="T2" s="331"/>
      <c r="U2" s="333"/>
    </row>
    <row r="3" spans="1:24" ht="18" customHeight="1" x14ac:dyDescent="0.2">
      <c r="A3" s="90" t="s">
        <v>60</v>
      </c>
      <c r="B3" s="332"/>
      <c r="C3" s="332"/>
      <c r="D3" s="332"/>
      <c r="E3" s="332"/>
      <c r="F3" s="332"/>
      <c r="G3" s="332"/>
      <c r="H3" s="332"/>
      <c r="I3" s="332"/>
      <c r="J3" s="332"/>
      <c r="K3" s="332"/>
      <c r="L3" s="332"/>
      <c r="M3" s="332"/>
      <c r="N3" s="332"/>
      <c r="O3" s="332"/>
      <c r="P3" s="332"/>
      <c r="Q3" s="332"/>
      <c r="R3" s="332"/>
      <c r="S3" s="332"/>
      <c r="T3" s="332"/>
      <c r="U3" s="334"/>
    </row>
    <row r="4" spans="1:24" ht="18" customHeight="1" x14ac:dyDescent="0.2">
      <c r="A4" s="90" t="s">
        <v>39</v>
      </c>
      <c r="B4" s="332"/>
      <c r="C4" s="332"/>
      <c r="D4" s="332"/>
      <c r="E4" s="332"/>
      <c r="F4" s="332"/>
      <c r="G4" s="332"/>
      <c r="H4" s="332"/>
      <c r="I4" s="332"/>
      <c r="J4" s="332"/>
      <c r="K4" s="332"/>
      <c r="L4" s="332"/>
      <c r="M4" s="332"/>
      <c r="N4" s="332"/>
      <c r="O4" s="332"/>
      <c r="P4" s="332"/>
      <c r="Q4" s="332"/>
      <c r="R4" s="332"/>
      <c r="S4" s="332"/>
      <c r="T4" s="332"/>
      <c r="U4" s="334"/>
    </row>
    <row r="5" spans="1:24" ht="18" customHeight="1" x14ac:dyDescent="0.2">
      <c r="A5" s="335" t="s">
        <v>153</v>
      </c>
      <c r="B5" s="67"/>
      <c r="C5" s="67"/>
      <c r="D5" s="67"/>
      <c r="E5" s="67"/>
      <c r="F5" s="67"/>
      <c r="G5" s="67"/>
      <c r="H5" s="67"/>
      <c r="I5" s="67"/>
      <c r="J5" s="67"/>
      <c r="K5" s="67"/>
      <c r="L5" s="67"/>
      <c r="M5" s="67"/>
      <c r="N5" s="67"/>
      <c r="O5" s="67"/>
      <c r="P5" s="67"/>
      <c r="Q5" s="67"/>
      <c r="R5" s="332"/>
      <c r="S5" s="332"/>
      <c r="T5" s="332"/>
      <c r="U5" s="334"/>
    </row>
    <row r="6" spans="1:24" ht="23.25" customHeight="1" x14ac:dyDescent="0.2">
      <c r="A6" s="504" t="s">
        <v>2</v>
      </c>
      <c r="B6" s="505"/>
      <c r="C6" s="505"/>
      <c r="D6" s="505"/>
      <c r="E6" s="505"/>
      <c r="F6" s="505"/>
      <c r="G6" s="505"/>
      <c r="H6" s="505"/>
      <c r="I6" s="505"/>
      <c r="J6" s="505"/>
      <c r="K6" s="505"/>
      <c r="L6" s="505"/>
      <c r="M6" s="505"/>
      <c r="N6" s="505"/>
      <c r="O6" s="505"/>
      <c r="P6" s="506"/>
      <c r="Q6" s="68"/>
      <c r="R6" s="507" t="s">
        <v>154</v>
      </c>
      <c r="S6" s="505"/>
      <c r="T6" s="505"/>
      <c r="U6" s="508"/>
    </row>
    <row r="7" spans="1:24" ht="30" customHeight="1" x14ac:dyDescent="0.2">
      <c r="A7" s="514" t="s">
        <v>61</v>
      </c>
      <c r="B7" s="519" t="s">
        <v>62</v>
      </c>
      <c r="C7" s="520"/>
      <c r="D7" s="520"/>
      <c r="E7" s="520"/>
      <c r="F7" s="520"/>
      <c r="G7" s="520"/>
      <c r="H7" s="520"/>
      <c r="I7" s="520"/>
      <c r="J7" s="520"/>
      <c r="K7" s="520"/>
      <c r="L7" s="520"/>
      <c r="M7" s="520"/>
      <c r="N7" s="520"/>
      <c r="O7" s="520"/>
      <c r="P7" s="521"/>
      <c r="Q7" s="336"/>
      <c r="R7" s="337"/>
      <c r="S7" s="337"/>
      <c r="T7" s="337"/>
      <c r="U7" s="338"/>
    </row>
    <row r="8" spans="1:24" ht="25.5" customHeight="1" x14ac:dyDescent="0.2">
      <c r="A8" s="515"/>
      <c r="B8" s="516" t="s">
        <v>63</v>
      </c>
      <c r="C8" s="339"/>
      <c r="D8" s="517" t="s">
        <v>64</v>
      </c>
      <c r="E8" s="340"/>
      <c r="F8" s="509" t="s">
        <v>65</v>
      </c>
      <c r="G8" s="510"/>
      <c r="H8" s="511"/>
      <c r="I8" s="339"/>
      <c r="J8" s="512" t="s">
        <v>66</v>
      </c>
      <c r="K8" s="512"/>
      <c r="L8" s="512"/>
      <c r="M8" s="340"/>
      <c r="N8" s="512" t="s">
        <v>67</v>
      </c>
      <c r="O8" s="340"/>
      <c r="P8" s="512" t="s">
        <v>68</v>
      </c>
      <c r="Q8" s="340"/>
      <c r="R8" s="512" t="s">
        <v>69</v>
      </c>
      <c r="S8" s="512"/>
      <c r="T8" s="512"/>
      <c r="U8" s="513"/>
    </row>
    <row r="9" spans="1:24" ht="27.75" customHeight="1" x14ac:dyDescent="0.2">
      <c r="A9" s="515"/>
      <c r="B9" s="516"/>
      <c r="C9" s="367"/>
      <c r="D9" s="517"/>
      <c r="E9" s="368"/>
      <c r="F9" s="70" t="s">
        <v>74</v>
      </c>
      <c r="G9" s="70" t="s">
        <v>53</v>
      </c>
      <c r="H9" s="70" t="s">
        <v>54</v>
      </c>
      <c r="I9" s="367"/>
      <c r="J9" s="70" t="s">
        <v>74</v>
      </c>
      <c r="K9" s="70" t="s">
        <v>53</v>
      </c>
      <c r="L9" s="70" t="s">
        <v>54</v>
      </c>
      <c r="M9" s="368"/>
      <c r="N9" s="518"/>
      <c r="O9" s="368"/>
      <c r="P9" s="518"/>
      <c r="Q9" s="368"/>
      <c r="R9" s="70" t="s">
        <v>74</v>
      </c>
      <c r="S9" s="70" t="s">
        <v>53</v>
      </c>
      <c r="T9" s="70" t="s">
        <v>54</v>
      </c>
      <c r="U9" s="341" t="s">
        <v>75</v>
      </c>
    </row>
    <row r="10" spans="1:24" s="12" customFormat="1" ht="18.75" customHeight="1" thickBot="1" x14ac:dyDescent="0.8">
      <c r="A10" s="500"/>
      <c r="B10" s="500"/>
      <c r="C10" s="500"/>
      <c r="D10" s="500"/>
      <c r="E10" s="500"/>
      <c r="F10" s="500"/>
      <c r="G10" s="500"/>
      <c r="H10" s="500"/>
      <c r="I10" s="500"/>
      <c r="J10" s="500"/>
      <c r="K10" s="500"/>
      <c r="L10" s="500"/>
      <c r="M10" s="500"/>
      <c r="N10" s="500"/>
      <c r="O10" s="500"/>
      <c r="P10" s="500"/>
      <c r="Q10" s="500"/>
      <c r="R10" s="500"/>
      <c r="S10" s="500"/>
      <c r="T10" s="500"/>
      <c r="U10" s="500"/>
    </row>
    <row r="11" spans="1:24" ht="30" customHeight="1" x14ac:dyDescent="0.45">
      <c r="A11" s="397" t="str">
        <f>VLOOKUP('Hoja de trabajo'!$A$2,Hoja1!$B$1:$C$44,2,FALSE)</f>
        <v>Elegir Institución en Hoja de trabajo</v>
      </c>
      <c r="B11" s="398"/>
      <c r="C11" s="398"/>
      <c r="D11" s="398"/>
      <c r="E11" s="71"/>
      <c r="F11" s="399"/>
      <c r="G11" s="399"/>
      <c r="H11" s="399"/>
      <c r="I11" s="400"/>
      <c r="J11" s="399"/>
      <c r="K11" s="399"/>
      <c r="L11" s="399"/>
      <c r="M11" s="400"/>
      <c r="N11" s="401"/>
      <c r="O11" s="400"/>
      <c r="P11" s="402"/>
      <c r="Q11" s="400"/>
      <c r="R11" s="403"/>
      <c r="S11" s="403"/>
      <c r="T11" s="403"/>
      <c r="U11" s="404"/>
      <c r="W11" s="369"/>
      <c r="X11" s="369"/>
    </row>
    <row r="12" spans="1:24" ht="39.950000000000003" customHeight="1" x14ac:dyDescent="0.2">
      <c r="A12" s="501" t="s">
        <v>288</v>
      </c>
      <c r="B12" s="502"/>
      <c r="C12" s="502"/>
      <c r="D12" s="502"/>
      <c r="E12" s="502"/>
      <c r="F12" s="502"/>
      <c r="G12" s="502"/>
      <c r="H12" s="502"/>
      <c r="I12" s="502"/>
      <c r="J12" s="502"/>
      <c r="K12" s="502"/>
      <c r="L12" s="502"/>
      <c r="M12" s="502"/>
      <c r="N12" s="502"/>
      <c r="O12" s="502"/>
      <c r="P12" s="502"/>
      <c r="Q12" s="502"/>
      <c r="R12" s="502"/>
      <c r="S12" s="502"/>
      <c r="T12" s="502"/>
      <c r="U12" s="503"/>
      <c r="W12" s="369"/>
      <c r="X12" s="369"/>
    </row>
    <row r="13" spans="1:24" ht="39.950000000000003" customHeight="1" x14ac:dyDescent="0.2">
      <c r="A13" s="501"/>
      <c r="B13" s="502"/>
      <c r="C13" s="502"/>
      <c r="D13" s="502"/>
      <c r="E13" s="502"/>
      <c r="F13" s="502"/>
      <c r="G13" s="502"/>
      <c r="H13" s="502"/>
      <c r="I13" s="502"/>
      <c r="J13" s="502"/>
      <c r="K13" s="502"/>
      <c r="L13" s="502"/>
      <c r="M13" s="502"/>
      <c r="N13" s="502"/>
      <c r="O13" s="502"/>
      <c r="P13" s="502"/>
      <c r="Q13" s="502"/>
      <c r="R13" s="502"/>
      <c r="S13" s="502"/>
      <c r="T13" s="502"/>
      <c r="U13" s="503"/>
      <c r="W13" s="369"/>
      <c r="X13" s="369"/>
    </row>
    <row r="14" spans="1:24" ht="39.950000000000003" customHeight="1" x14ac:dyDescent="0.2">
      <c r="A14" s="501"/>
      <c r="B14" s="502"/>
      <c r="C14" s="502"/>
      <c r="D14" s="502"/>
      <c r="E14" s="502"/>
      <c r="F14" s="502"/>
      <c r="G14" s="502"/>
      <c r="H14" s="502"/>
      <c r="I14" s="502"/>
      <c r="J14" s="502"/>
      <c r="K14" s="502"/>
      <c r="L14" s="502"/>
      <c r="M14" s="502"/>
      <c r="N14" s="502"/>
      <c r="O14" s="502"/>
      <c r="P14" s="502"/>
      <c r="Q14" s="502"/>
      <c r="R14" s="502"/>
      <c r="S14" s="502"/>
      <c r="T14" s="502"/>
      <c r="U14" s="503"/>
      <c r="W14" s="369"/>
      <c r="X14" s="369"/>
    </row>
    <row r="15" spans="1:24" ht="39.950000000000003" customHeight="1" x14ac:dyDescent="0.2">
      <c r="A15" s="501"/>
      <c r="B15" s="502"/>
      <c r="C15" s="502"/>
      <c r="D15" s="502"/>
      <c r="E15" s="502"/>
      <c r="F15" s="502"/>
      <c r="G15" s="502"/>
      <c r="H15" s="502"/>
      <c r="I15" s="502"/>
      <c r="J15" s="502"/>
      <c r="K15" s="502"/>
      <c r="L15" s="502"/>
      <c r="M15" s="502"/>
      <c r="N15" s="502"/>
      <c r="O15" s="502"/>
      <c r="P15" s="502"/>
      <c r="Q15" s="502"/>
      <c r="R15" s="502"/>
      <c r="S15" s="502"/>
      <c r="T15" s="502"/>
      <c r="U15" s="503"/>
      <c r="W15" s="369"/>
      <c r="X15" s="369"/>
    </row>
    <row r="16" spans="1:24" ht="39.950000000000003" customHeight="1" x14ac:dyDescent="0.2">
      <c r="A16" s="501"/>
      <c r="B16" s="502"/>
      <c r="C16" s="502"/>
      <c r="D16" s="502"/>
      <c r="E16" s="502"/>
      <c r="F16" s="502"/>
      <c r="G16" s="502"/>
      <c r="H16" s="502"/>
      <c r="I16" s="502"/>
      <c r="J16" s="502"/>
      <c r="K16" s="502"/>
      <c r="L16" s="502"/>
      <c r="M16" s="502"/>
      <c r="N16" s="502"/>
      <c r="O16" s="502"/>
      <c r="P16" s="502"/>
      <c r="Q16" s="502"/>
      <c r="R16" s="502"/>
      <c r="S16" s="502"/>
      <c r="T16" s="502"/>
      <c r="U16" s="503"/>
      <c r="W16" s="369"/>
      <c r="X16" s="369"/>
    </row>
    <row r="17" spans="1:24" ht="39.950000000000003" customHeight="1" x14ac:dyDescent="0.2">
      <c r="A17" s="501"/>
      <c r="B17" s="502"/>
      <c r="C17" s="502"/>
      <c r="D17" s="502"/>
      <c r="E17" s="502"/>
      <c r="F17" s="502"/>
      <c r="G17" s="502"/>
      <c r="H17" s="502"/>
      <c r="I17" s="502"/>
      <c r="J17" s="502"/>
      <c r="K17" s="502"/>
      <c r="L17" s="502"/>
      <c r="M17" s="502"/>
      <c r="N17" s="502"/>
      <c r="O17" s="502"/>
      <c r="P17" s="502"/>
      <c r="Q17" s="502"/>
      <c r="R17" s="502"/>
      <c r="S17" s="502"/>
      <c r="T17" s="502"/>
      <c r="U17" s="503"/>
      <c r="W17" s="369"/>
      <c r="X17" s="369"/>
    </row>
    <row r="18" spans="1:24" ht="39.950000000000003" customHeight="1" x14ac:dyDescent="0.2">
      <c r="A18" s="501"/>
      <c r="B18" s="502"/>
      <c r="C18" s="502"/>
      <c r="D18" s="502"/>
      <c r="E18" s="502"/>
      <c r="F18" s="502"/>
      <c r="G18" s="502"/>
      <c r="H18" s="502"/>
      <c r="I18" s="502"/>
      <c r="J18" s="502"/>
      <c r="K18" s="502"/>
      <c r="L18" s="502"/>
      <c r="M18" s="502"/>
      <c r="N18" s="502"/>
      <c r="O18" s="502"/>
      <c r="P18" s="502"/>
      <c r="Q18" s="502"/>
      <c r="R18" s="502"/>
      <c r="S18" s="502"/>
      <c r="T18" s="502"/>
      <c r="U18" s="503"/>
      <c r="W18" s="369"/>
      <c r="X18" s="369"/>
    </row>
    <row r="19" spans="1:24" ht="39.950000000000003" customHeight="1" x14ac:dyDescent="0.2">
      <c r="A19" s="501"/>
      <c r="B19" s="502"/>
      <c r="C19" s="502"/>
      <c r="D19" s="502"/>
      <c r="E19" s="502"/>
      <c r="F19" s="502"/>
      <c r="G19" s="502"/>
      <c r="H19" s="502"/>
      <c r="I19" s="502"/>
      <c r="J19" s="502"/>
      <c r="K19" s="502"/>
      <c r="L19" s="502"/>
      <c r="M19" s="502"/>
      <c r="N19" s="502"/>
      <c r="O19" s="502"/>
      <c r="P19" s="502"/>
      <c r="Q19" s="502"/>
      <c r="R19" s="502"/>
      <c r="S19" s="502"/>
      <c r="T19" s="502"/>
      <c r="U19" s="503"/>
      <c r="W19" s="369"/>
      <c r="X19" s="369"/>
    </row>
    <row r="20" spans="1:24" ht="39.950000000000003" customHeight="1" x14ac:dyDescent="0.2">
      <c r="A20" s="501"/>
      <c r="B20" s="502"/>
      <c r="C20" s="502"/>
      <c r="D20" s="502"/>
      <c r="E20" s="502"/>
      <c r="F20" s="502"/>
      <c r="G20" s="502"/>
      <c r="H20" s="502"/>
      <c r="I20" s="502"/>
      <c r="J20" s="502"/>
      <c r="K20" s="502"/>
      <c r="L20" s="502"/>
      <c r="M20" s="502"/>
      <c r="N20" s="502"/>
      <c r="O20" s="502"/>
      <c r="P20" s="502"/>
      <c r="Q20" s="502"/>
      <c r="R20" s="502"/>
      <c r="S20" s="502"/>
      <c r="T20" s="502"/>
      <c r="U20" s="503"/>
      <c r="W20" s="369"/>
      <c r="X20" s="369"/>
    </row>
    <row r="21" spans="1:24" ht="39.950000000000003" customHeight="1" x14ac:dyDescent="0.2">
      <c r="A21" s="501"/>
      <c r="B21" s="502"/>
      <c r="C21" s="502"/>
      <c r="D21" s="502"/>
      <c r="E21" s="502"/>
      <c r="F21" s="502"/>
      <c r="G21" s="502"/>
      <c r="H21" s="502"/>
      <c r="I21" s="502"/>
      <c r="J21" s="502"/>
      <c r="K21" s="502"/>
      <c r="L21" s="502"/>
      <c r="M21" s="502"/>
      <c r="N21" s="502"/>
      <c r="O21" s="502"/>
      <c r="P21" s="502"/>
      <c r="Q21" s="502"/>
      <c r="R21" s="502"/>
      <c r="S21" s="502"/>
      <c r="T21" s="502"/>
      <c r="U21" s="503"/>
      <c r="W21" s="369"/>
      <c r="X21" s="369"/>
    </row>
    <row r="22" spans="1:24" ht="39.950000000000003" customHeight="1" x14ac:dyDescent="0.2">
      <c r="A22" s="501"/>
      <c r="B22" s="502"/>
      <c r="C22" s="502"/>
      <c r="D22" s="502"/>
      <c r="E22" s="502"/>
      <c r="F22" s="502"/>
      <c r="G22" s="502"/>
      <c r="H22" s="502"/>
      <c r="I22" s="502"/>
      <c r="J22" s="502"/>
      <c r="K22" s="502"/>
      <c r="L22" s="502"/>
      <c r="M22" s="502"/>
      <c r="N22" s="502"/>
      <c r="O22" s="502"/>
      <c r="P22" s="502"/>
      <c r="Q22" s="502"/>
      <c r="R22" s="502"/>
      <c r="S22" s="502"/>
      <c r="T22" s="502"/>
      <c r="U22" s="503"/>
      <c r="W22" s="369"/>
      <c r="X22" s="369"/>
    </row>
    <row r="23" spans="1:24" ht="39.950000000000003" customHeight="1" x14ac:dyDescent="0.2">
      <c r="A23" s="501"/>
      <c r="B23" s="502"/>
      <c r="C23" s="502"/>
      <c r="D23" s="502"/>
      <c r="E23" s="502"/>
      <c r="F23" s="502"/>
      <c r="G23" s="502"/>
      <c r="H23" s="502"/>
      <c r="I23" s="502"/>
      <c r="J23" s="502"/>
      <c r="K23" s="502"/>
      <c r="L23" s="502"/>
      <c r="M23" s="502"/>
      <c r="N23" s="502"/>
      <c r="O23" s="502"/>
      <c r="P23" s="502"/>
      <c r="Q23" s="502"/>
      <c r="R23" s="502"/>
      <c r="S23" s="502"/>
      <c r="T23" s="502"/>
      <c r="U23" s="503"/>
      <c r="W23" s="369"/>
      <c r="X23" s="369"/>
    </row>
    <row r="24" spans="1:24" ht="39.950000000000003" customHeight="1" x14ac:dyDescent="0.2">
      <c r="A24" s="501"/>
      <c r="B24" s="502"/>
      <c r="C24" s="502"/>
      <c r="D24" s="502"/>
      <c r="E24" s="502"/>
      <c r="F24" s="502"/>
      <c r="G24" s="502"/>
      <c r="H24" s="502"/>
      <c r="I24" s="502"/>
      <c r="J24" s="502"/>
      <c r="K24" s="502"/>
      <c r="L24" s="502"/>
      <c r="M24" s="502"/>
      <c r="N24" s="502"/>
      <c r="O24" s="502"/>
      <c r="P24" s="502"/>
      <c r="Q24" s="502"/>
      <c r="R24" s="502"/>
      <c r="S24" s="502"/>
      <c r="T24" s="502"/>
      <c r="U24" s="503"/>
      <c r="W24" s="369"/>
      <c r="X24" s="369"/>
    </row>
    <row r="25" spans="1:24" ht="39.950000000000003" customHeight="1" x14ac:dyDescent="0.2">
      <c r="A25" s="501"/>
      <c r="B25" s="502"/>
      <c r="C25" s="502"/>
      <c r="D25" s="502"/>
      <c r="E25" s="502"/>
      <c r="F25" s="502"/>
      <c r="G25" s="502"/>
      <c r="H25" s="502"/>
      <c r="I25" s="502"/>
      <c r="J25" s="502"/>
      <c r="K25" s="502"/>
      <c r="L25" s="502"/>
      <c r="M25" s="502"/>
      <c r="N25" s="502"/>
      <c r="O25" s="502"/>
      <c r="P25" s="502"/>
      <c r="Q25" s="502"/>
      <c r="R25" s="502"/>
      <c r="S25" s="502"/>
      <c r="T25" s="502"/>
      <c r="U25" s="503"/>
      <c r="W25" s="369"/>
      <c r="X25" s="369"/>
    </row>
    <row r="26" spans="1:24" ht="39.950000000000003" customHeight="1" x14ac:dyDescent="0.2">
      <c r="A26" s="501"/>
      <c r="B26" s="502"/>
      <c r="C26" s="502"/>
      <c r="D26" s="502"/>
      <c r="E26" s="502"/>
      <c r="F26" s="502"/>
      <c r="G26" s="502"/>
      <c r="H26" s="502"/>
      <c r="I26" s="502"/>
      <c r="J26" s="502"/>
      <c r="K26" s="502"/>
      <c r="L26" s="502"/>
      <c r="M26" s="502"/>
      <c r="N26" s="502"/>
      <c r="O26" s="502"/>
      <c r="P26" s="502"/>
      <c r="Q26" s="502"/>
      <c r="R26" s="502"/>
      <c r="S26" s="502"/>
      <c r="T26" s="502"/>
      <c r="U26" s="503"/>
      <c r="W26" s="369"/>
      <c r="X26" s="369"/>
    </row>
    <row r="27" spans="1:24" ht="39.950000000000003" customHeight="1" x14ac:dyDescent="0.2">
      <c r="A27" s="501"/>
      <c r="B27" s="502"/>
      <c r="C27" s="502"/>
      <c r="D27" s="502"/>
      <c r="E27" s="502"/>
      <c r="F27" s="502"/>
      <c r="G27" s="502"/>
      <c r="H27" s="502"/>
      <c r="I27" s="502"/>
      <c r="J27" s="502"/>
      <c r="K27" s="502"/>
      <c r="L27" s="502"/>
      <c r="M27" s="502"/>
      <c r="N27" s="502"/>
      <c r="O27" s="502"/>
      <c r="P27" s="502"/>
      <c r="Q27" s="502"/>
      <c r="R27" s="502"/>
      <c r="S27" s="502"/>
      <c r="T27" s="502"/>
      <c r="U27" s="503"/>
      <c r="W27" s="369"/>
      <c r="X27" s="369"/>
    </row>
    <row r="28" spans="1:24" ht="39.950000000000003" customHeight="1" x14ac:dyDescent="0.2">
      <c r="A28" s="501"/>
      <c r="B28" s="502"/>
      <c r="C28" s="502"/>
      <c r="D28" s="502"/>
      <c r="E28" s="502"/>
      <c r="F28" s="502"/>
      <c r="G28" s="502"/>
      <c r="H28" s="502"/>
      <c r="I28" s="502"/>
      <c r="J28" s="502"/>
      <c r="K28" s="502"/>
      <c r="L28" s="502"/>
      <c r="M28" s="502"/>
      <c r="N28" s="502"/>
      <c r="O28" s="502"/>
      <c r="P28" s="502"/>
      <c r="Q28" s="502"/>
      <c r="R28" s="502"/>
      <c r="S28" s="502"/>
      <c r="T28" s="502"/>
      <c r="U28" s="503"/>
      <c r="W28" s="369"/>
      <c r="X28" s="369"/>
    </row>
    <row r="29" spans="1:24" ht="39.950000000000003" customHeight="1" x14ac:dyDescent="0.2">
      <c r="A29" s="501"/>
      <c r="B29" s="502"/>
      <c r="C29" s="502"/>
      <c r="D29" s="502"/>
      <c r="E29" s="502"/>
      <c r="F29" s="502"/>
      <c r="G29" s="502"/>
      <c r="H29" s="502"/>
      <c r="I29" s="502"/>
      <c r="J29" s="502"/>
      <c r="K29" s="502"/>
      <c r="L29" s="502"/>
      <c r="M29" s="502"/>
      <c r="N29" s="502"/>
      <c r="O29" s="502"/>
      <c r="P29" s="502"/>
      <c r="Q29" s="502"/>
      <c r="R29" s="502"/>
      <c r="S29" s="502"/>
      <c r="T29" s="502"/>
      <c r="U29" s="503"/>
      <c r="W29" s="369"/>
      <c r="X29" s="369"/>
    </row>
    <row r="30" spans="1:24" ht="39.950000000000003" customHeight="1" x14ac:dyDescent="0.2">
      <c r="A30" s="501"/>
      <c r="B30" s="502"/>
      <c r="C30" s="502"/>
      <c r="D30" s="502"/>
      <c r="E30" s="502"/>
      <c r="F30" s="502"/>
      <c r="G30" s="502"/>
      <c r="H30" s="502"/>
      <c r="I30" s="502"/>
      <c r="J30" s="502"/>
      <c r="K30" s="502"/>
      <c r="L30" s="502"/>
      <c r="M30" s="502"/>
      <c r="N30" s="502"/>
      <c r="O30" s="502"/>
      <c r="P30" s="502"/>
      <c r="Q30" s="502"/>
      <c r="R30" s="502"/>
      <c r="S30" s="502"/>
      <c r="T30" s="502"/>
      <c r="U30" s="503"/>
      <c r="W30" s="369"/>
      <c r="X30" s="369"/>
    </row>
    <row r="31" spans="1:24" ht="39.950000000000003" customHeight="1" x14ac:dyDescent="0.2">
      <c r="A31" s="501"/>
      <c r="B31" s="502"/>
      <c r="C31" s="502"/>
      <c r="D31" s="502"/>
      <c r="E31" s="502"/>
      <c r="F31" s="502"/>
      <c r="G31" s="502"/>
      <c r="H31" s="502"/>
      <c r="I31" s="502"/>
      <c r="J31" s="502"/>
      <c r="K31" s="502"/>
      <c r="L31" s="502"/>
      <c r="M31" s="502"/>
      <c r="N31" s="502"/>
      <c r="O31" s="502"/>
      <c r="P31" s="502"/>
      <c r="Q31" s="502"/>
      <c r="R31" s="502"/>
      <c r="S31" s="502"/>
      <c r="T31" s="502"/>
      <c r="U31" s="503"/>
      <c r="W31" s="369"/>
      <c r="X31" s="369"/>
    </row>
    <row r="32" spans="1:24" ht="39.950000000000003" customHeight="1" x14ac:dyDescent="0.2">
      <c r="A32" s="501"/>
      <c r="B32" s="502"/>
      <c r="C32" s="502"/>
      <c r="D32" s="502"/>
      <c r="E32" s="502"/>
      <c r="F32" s="502"/>
      <c r="G32" s="502"/>
      <c r="H32" s="502"/>
      <c r="I32" s="502"/>
      <c r="J32" s="502"/>
      <c r="K32" s="502"/>
      <c r="L32" s="502"/>
      <c r="M32" s="502"/>
      <c r="N32" s="502"/>
      <c r="O32" s="502"/>
      <c r="P32" s="502"/>
      <c r="Q32" s="502"/>
      <c r="R32" s="502"/>
      <c r="S32" s="502"/>
      <c r="T32" s="502"/>
      <c r="U32" s="503"/>
      <c r="W32" s="369"/>
      <c r="X32" s="369"/>
    </row>
    <row r="33" spans="1:24" ht="15" customHeight="1" x14ac:dyDescent="0.3">
      <c r="A33" s="405"/>
      <c r="B33" s="406"/>
      <c r="C33" s="71"/>
      <c r="D33" s="71"/>
      <c r="E33" s="71"/>
      <c r="F33" s="407"/>
      <c r="G33" s="407"/>
      <c r="H33" s="407"/>
      <c r="I33" s="407"/>
      <c r="J33" s="407"/>
      <c r="K33" s="407"/>
      <c r="L33" s="407"/>
      <c r="M33" s="407"/>
      <c r="N33" s="407"/>
      <c r="O33" s="407"/>
      <c r="P33" s="71"/>
      <c r="Q33" s="407"/>
      <c r="R33" s="407"/>
      <c r="S33" s="407"/>
      <c r="T33" s="407"/>
      <c r="U33" s="408"/>
      <c r="W33" s="369"/>
      <c r="X33" s="369"/>
    </row>
    <row r="34" spans="1:24" ht="18" customHeight="1" thickBot="1" x14ac:dyDescent="0.45">
      <c r="A34" s="73"/>
      <c r="B34" s="409"/>
      <c r="C34" s="74"/>
      <c r="D34" s="74"/>
      <c r="E34" s="74"/>
      <c r="F34" s="410"/>
      <c r="G34" s="410"/>
      <c r="H34" s="410"/>
      <c r="I34" s="410"/>
      <c r="J34" s="410"/>
      <c r="K34" s="410"/>
      <c r="L34" s="410"/>
      <c r="M34" s="410"/>
      <c r="N34" s="410"/>
      <c r="O34" s="410"/>
      <c r="P34" s="74"/>
      <c r="Q34" s="410"/>
      <c r="R34" s="410"/>
      <c r="S34" s="410"/>
      <c r="T34" s="410"/>
      <c r="U34" s="411"/>
      <c r="W34" s="369"/>
      <c r="X34" s="369"/>
    </row>
    <row r="35" spans="1:24" x14ac:dyDescent="0.2">
      <c r="A35" s="412"/>
      <c r="B35" s="372"/>
      <c r="C35" s="372"/>
      <c r="D35" s="372"/>
      <c r="E35" s="372"/>
      <c r="F35" s="373"/>
      <c r="G35" s="373"/>
      <c r="H35" s="373"/>
      <c r="I35" s="373"/>
      <c r="J35" s="373"/>
      <c r="K35" s="373"/>
      <c r="L35" s="373"/>
      <c r="M35" s="373"/>
      <c r="N35" s="373"/>
      <c r="O35" s="373"/>
      <c r="P35" s="370"/>
      <c r="Q35" s="371"/>
      <c r="R35" s="371"/>
      <c r="S35" s="371"/>
      <c r="T35" s="371"/>
      <c r="U35" s="371"/>
    </row>
  </sheetData>
  <sheetProtection insertRows="0"/>
  <mergeCells count="13">
    <mergeCell ref="A12:U32"/>
    <mergeCell ref="A6:P6"/>
    <mergeCell ref="R6:U6"/>
    <mergeCell ref="A10:U10"/>
    <mergeCell ref="A7:A9"/>
    <mergeCell ref="B7:P7"/>
    <mergeCell ref="B8:B9"/>
    <mergeCell ref="D8:D9"/>
    <mergeCell ref="F8:H8"/>
    <mergeCell ref="J8:L8"/>
    <mergeCell ref="N8:N9"/>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26</vt:i4>
      </vt:variant>
    </vt:vector>
  </HeadingPairs>
  <TitlesOfParts>
    <vt:vector size="47"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Edo Act 2do 2026</vt:lpstr>
      <vt:lpstr>Edo Act 3er 2026</vt:lpstr>
      <vt:lpstr>Edo Act 4to 2026</vt:lpstr>
      <vt:lpstr>Fracción V 1er 2026</vt:lpstr>
      <vt:lpstr>Fracción V 2do 2026</vt:lpstr>
      <vt:lpstr>Fracción V 3er 2026</vt:lpstr>
      <vt:lpstr>Fracción V 4to 2026</vt:lpstr>
      <vt:lpstr>'Edo Act 1er 2026'!Área_de_impresión</vt:lpstr>
      <vt:lpstr>'Edo Act 2do 2026'!Área_de_impresión</vt:lpstr>
      <vt:lpstr>'Edo Act 3er 2026'!Área_de_impresión</vt:lpstr>
      <vt:lpstr>'Edo Act 4to 2026'!Área_de_impresión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Eunice Perez Ramirez</cp:lastModifiedBy>
  <cp:revision/>
  <cp:lastPrinted>2025-12-01T17:59:38Z</cp:lastPrinted>
  <dcterms:created xsi:type="dcterms:W3CDTF">1996-11-27T10:00:04Z</dcterms:created>
  <dcterms:modified xsi:type="dcterms:W3CDTF">2026-02-25T23:30:07Z</dcterms:modified>
  <cp:category/>
  <cp:contentStatus/>
</cp:coreProperties>
</file>