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EunicePerezRamirez\Desktop\"/>
    </mc:Choice>
  </mc:AlternateContent>
  <xr:revisionPtr revIDLastSave="0" documentId="13_ncr:1_{14E8BBB5-05C3-444E-8A7D-C641D5FB5AA4}" xr6:coauthVersionLast="47" xr6:coauthVersionMax="47" xr10:uidLastSave="{00000000-0000-0000-0000-000000000000}"/>
  <bookViews>
    <workbookView xWindow="-120" yWindow="-120" windowWidth="29040" windowHeight="15720" tabRatio="709" xr2:uid="{00000000-000D-0000-FFFF-FFFF00000000}"/>
  </bookViews>
  <sheets>
    <sheet name="FORMATO 2026" sheetId="10" r:id="rId1"/>
    <sheet name="INSTRUCTIVO" sheetId="16" r:id="rId2"/>
    <sheet name="1er Trim 2026" sheetId="1" r:id="rId3"/>
    <sheet name="2do Trim 2026" sheetId="2" r:id="rId4"/>
    <sheet name="3er Trim 2026" sheetId="3" r:id="rId5"/>
    <sheet name="4to Trim 2026" sheetId="4" r:id="rId6"/>
    <sheet name="CONSOLIDADO 2026" sheetId="18" r:id="rId7"/>
    <sheet name="IES" sheetId="14" state="hidden" r:id="rId8"/>
  </sheets>
  <definedNames>
    <definedName name="_xlnm.Print_Area" localSheetId="2">'1er Trim 2026'!$A$1:$L$30</definedName>
    <definedName name="_xlnm.Print_Area" localSheetId="3">'2do Trim 2026'!$A$1:$L$30</definedName>
    <definedName name="_xlnm.Print_Area" localSheetId="4">'3er Trim 2026'!$A$1:$L$30</definedName>
    <definedName name="_xlnm.Print_Area" localSheetId="5">'4to Trim 2026'!$A$1:$L$30</definedName>
    <definedName name="_xlnm.Print_Area" localSheetId="6">'CONSOLIDADO 2026'!$A$1:$L$31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B16" i="18"/>
  <c r="E17" i="1"/>
  <c r="B18" i="18"/>
  <c r="J9" i="18"/>
  <c r="J10" i="18"/>
  <c r="L9" i="18"/>
  <c r="E20" i="1"/>
  <c r="F15" i="1"/>
  <c r="F20" i="1"/>
  <c r="E15" i="2"/>
  <c r="E17" i="2"/>
  <c r="E20" i="2"/>
  <c r="F15" i="2"/>
  <c r="F20" i="2"/>
  <c r="E15" i="3"/>
  <c r="E17" i="3"/>
  <c r="E20" i="3"/>
  <c r="F15" i="3"/>
  <c r="F20" i="3"/>
  <c r="E15" i="4"/>
  <c r="E17" i="4"/>
  <c r="E20" i="4"/>
  <c r="F15" i="4"/>
  <c r="F20" i="4"/>
  <c r="H16" i="18"/>
  <c r="B20" i="1"/>
  <c r="B16" i="1"/>
  <c r="L2" i="18"/>
  <c r="G15" i="2"/>
  <c r="H16" i="2"/>
  <c r="H20" i="10"/>
  <c r="D20" i="10"/>
  <c r="D18" i="10"/>
  <c r="C20" i="10"/>
  <c r="C16" i="10"/>
  <c r="B20" i="10"/>
  <c r="B16" i="10"/>
  <c r="D16" i="10"/>
  <c r="D21" i="10"/>
  <c r="E20" i="10"/>
  <c r="B8" i="2"/>
  <c r="B9" i="18"/>
  <c r="E18" i="10"/>
  <c r="E16" i="10"/>
  <c r="E21" i="10"/>
  <c r="C21" i="10"/>
  <c r="B18" i="10"/>
  <c r="B21" i="10"/>
  <c r="C18" i="10"/>
  <c r="J11" i="18"/>
  <c r="K9" i="18"/>
  <c r="F20" i="10"/>
  <c r="K10" i="18"/>
  <c r="K11" i="18"/>
  <c r="B20" i="4"/>
  <c r="E16" i="18"/>
  <c r="B20" i="3"/>
  <c r="B16" i="3"/>
  <c r="D16" i="18"/>
  <c r="H20" i="2"/>
  <c r="C18" i="18"/>
  <c r="D18" i="18"/>
  <c r="E18" i="18"/>
  <c r="C16" i="18"/>
  <c r="C21" i="18"/>
  <c r="B21" i="18"/>
  <c r="B17" i="18"/>
  <c r="H20" i="1"/>
  <c r="J10" i="1"/>
  <c r="K9" i="1"/>
  <c r="J9" i="4"/>
  <c r="H20" i="4"/>
  <c r="D20" i="4"/>
  <c r="C20" i="4"/>
  <c r="H20" i="3"/>
  <c r="D20" i="3"/>
  <c r="C20" i="3"/>
  <c r="D20" i="2"/>
  <c r="C20" i="2"/>
  <c r="B20" i="2"/>
  <c r="B18" i="2"/>
  <c r="D20" i="1"/>
  <c r="C20" i="1"/>
  <c r="B18" i="1"/>
  <c r="G20" i="10"/>
  <c r="H16" i="10"/>
  <c r="H18" i="10"/>
  <c r="E21" i="18"/>
  <c r="E17" i="18"/>
  <c r="B19" i="18"/>
  <c r="B22" i="18"/>
  <c r="C19" i="18"/>
  <c r="C17" i="18"/>
  <c r="F18" i="18"/>
  <c r="F16" i="18"/>
  <c r="D21" i="18"/>
  <c r="B16" i="2"/>
  <c r="K8" i="1"/>
  <c r="K10" i="1"/>
  <c r="H21" i="10"/>
  <c r="E19" i="18"/>
  <c r="E22" i="18"/>
  <c r="C22" i="18"/>
  <c r="F21" i="18"/>
  <c r="D17" i="18"/>
  <c r="D19" i="18"/>
  <c r="B8" i="4"/>
  <c r="B8" i="3"/>
  <c r="G16" i="18"/>
  <c r="F19" i="18"/>
  <c r="F17" i="18"/>
  <c r="D22" i="18"/>
  <c r="E16" i="1"/>
  <c r="F22" i="18"/>
  <c r="H18" i="2"/>
  <c r="G15" i="1"/>
  <c r="J8" i="3"/>
  <c r="J9" i="2"/>
  <c r="J8" i="2"/>
  <c r="H18" i="1"/>
  <c r="G20" i="1"/>
  <c r="H16" i="1"/>
  <c r="J10" i="2"/>
  <c r="H21" i="1"/>
  <c r="K9" i="2"/>
  <c r="K8" i="2"/>
  <c r="J8" i="4"/>
  <c r="J9" i="3"/>
  <c r="J10" i="3"/>
  <c r="K10" i="2"/>
  <c r="J10" i="4"/>
  <c r="K9" i="3"/>
  <c r="K8" i="3"/>
  <c r="K8" i="4"/>
  <c r="K9" i="4"/>
  <c r="K10" i="3"/>
  <c r="K10" i="4"/>
  <c r="C16" i="2"/>
  <c r="D18" i="1"/>
  <c r="C16" i="1"/>
  <c r="E18" i="3"/>
  <c r="G15" i="3"/>
  <c r="D18" i="4"/>
  <c r="C18" i="4"/>
  <c r="B16" i="4"/>
  <c r="D18" i="3"/>
  <c r="C18" i="3"/>
  <c r="B18" i="3"/>
  <c r="C16" i="3"/>
  <c r="D18" i="2"/>
  <c r="C18" i="2"/>
  <c r="H18" i="3"/>
  <c r="H16" i="3"/>
  <c r="G20" i="3"/>
  <c r="C21" i="3"/>
  <c r="B21" i="2"/>
  <c r="B21" i="3"/>
  <c r="C21" i="2"/>
  <c r="C16" i="4"/>
  <c r="C21" i="4"/>
  <c r="B18" i="4"/>
  <c r="D16" i="4"/>
  <c r="D21" i="4"/>
  <c r="E16" i="3"/>
  <c r="E21" i="3"/>
  <c r="D16" i="3"/>
  <c r="D21" i="3"/>
  <c r="D16" i="2"/>
  <c r="D21" i="2"/>
  <c r="H21" i="3"/>
  <c r="E18" i="2"/>
  <c r="E18" i="4"/>
  <c r="E16" i="2"/>
  <c r="B21" i="4"/>
  <c r="E16" i="4"/>
  <c r="C18" i="1"/>
  <c r="C21" i="1"/>
  <c r="B21" i="1"/>
  <c r="D16" i="1"/>
  <c r="D21" i="1"/>
  <c r="E21" i="4"/>
  <c r="G15" i="4"/>
  <c r="E21" i="2"/>
  <c r="E18" i="1"/>
  <c r="H18" i="4"/>
  <c r="H16" i="4"/>
  <c r="G20" i="4"/>
  <c r="E21" i="1"/>
  <c r="G20" i="2"/>
  <c r="H21" i="4"/>
  <c r="H21" i="2"/>
</calcChain>
</file>

<file path=xl/sharedStrings.xml><?xml version="1.0" encoding="utf-8"?>
<sst xmlns="http://schemas.openxmlformats.org/spreadsheetml/2006/main" count="371" uniqueCount="167">
  <si>
    <t>SUBSECRETARÍA DE EDUCACIÓN SUPERIOR
DIRECCIÓN GENERAL DE EDUCACIÓN SUPERIOR UNIVERSITARIA E INTERCULTURAL
INFORME TRIMESTRAL DEL SUBSIDIO ORDINARIO
RECURSOS FEDERALES
(MILES DE PESOS)</t>
  </si>
  <si>
    <t>Fecha:</t>
  </si>
  <si>
    <t>Trimestre Reportado:</t>
  </si>
  <si>
    <t>Ejercicio:</t>
  </si>
  <si>
    <t>CONVENIO/ANEXO DE EJECUCIÓN/APARTADO "ÚNICO"</t>
  </si>
  <si>
    <t>IRREDUCTIBLE 2026</t>
  </si>
  <si>
    <t>MONTO ANUAL ASIGNADO 2026</t>
  </si>
  <si>
    <t xml:space="preserve">PORCENTAJE  </t>
  </si>
  <si>
    <t>RECURSOS ENVIADOS TRIMESTRALMENTE POR DGESUI Y RENDIMIENTOS FINANCIEROS</t>
  </si>
  <si>
    <t>NOMBRE DE LA INSTITUCIÓN:</t>
  </si>
  <si>
    <t>ELEGIR INSTITUCIÓN</t>
  </si>
  <si>
    <t>Recursos Federales que recibe la IES de acuerdo con la Ley Orgánica y/o Decreto de Creación, para cubrir los Servicios Personales. Capítulo 1000.</t>
  </si>
  <si>
    <t>PROGRAMA PRESUPUESTARIO:</t>
  </si>
  <si>
    <t>U006 SUBSIDIOS PARA ORGANISMOS DESCENTRALIZADOS ESTATALES</t>
  </si>
  <si>
    <t>Recursos Federales para cubrir los Gastos de Operación en Materiales y Suministros, Gastos Generales y Otros Gastos. Capítulo 2000/3000.</t>
  </si>
  <si>
    <t>Totales</t>
  </si>
  <si>
    <t>EJERCIDO POR IES PRIMER TRIMESTRE</t>
  </si>
  <si>
    <t>enero</t>
  </si>
  <si>
    <t>febrero</t>
  </si>
  <si>
    <t>marzo</t>
  </si>
  <si>
    <t>RECURSO EJERCIDO</t>
  </si>
  <si>
    <t>RECURSO NO EJERCIDO</t>
  </si>
  <si>
    <t>RECURSO COMPROMETIDO</t>
  </si>
  <si>
    <t>OBSERVACIÓN</t>
  </si>
  <si>
    <t>Servicios Personales, Académicos, Administrativos y Mandos Medios</t>
  </si>
  <si>
    <t>% por Trimestre</t>
  </si>
  <si>
    <t>Gastos de Operación</t>
  </si>
  <si>
    <t>TOTAL</t>
  </si>
  <si>
    <t>OBSERVACIONES:</t>
  </si>
  <si>
    <t>LA INFORMACIÓN CONTENIDA EN ESTE FORMATO Y LA DOCUMENTACIÓN FUENTE, SON RESPONSABILIDAD DE LAS INSTITUCIONES DE EDUCACIÓN SUPERIOR, QUIEN LA RESGUARDARÁ PARA CUALQUIER ACLARACIÓN DE LAS INSTANCIAS DE FISCALIZACIÓN: AUDITORÍA SUPERIOR DE LA FEDERACIÓN, SECRETARÍA DE ANTICORRUPCIÓN Y BUEN GOBIERNO Y ÓRGANO INTERNO DE CONTROL ENTRE OTROS. LAS INSTITUCIONES DE EDUCACIÓN SUPERIOR, DEBERÁN DE INFORMAR EN EL APARTADO DE OBSERVACIONES SOBRE LAS VARIACIONES QUE OCURRAN POR LAS AMPLIACIONES, ANTICIPOS DE CALENDARIO, Y SI ES EL CASO, LOS RETRASOS DE ENTREGA DE LOS RECURSOS POR PARTE DE LA FEDERACIÓN Y/O ENTIDAD FEDERATIVA. LA INFORMACIÓN DE ESTE FORMATO DEBERÁ DE COINCIDIR CON LAS FRACCIONES II Y III DEL ARTÍCULO 37 DEL PEF 2026, FORMATO DE SEGUIMIENTO DE LOS RECURSOS DEL PROGRAMA PRESUPUESTARIO U006, ASÍ COMO CON LO REPORTADO EN LA PÁGINA WEB DE LA INSTITUCIÓN.</t>
  </si>
  <si>
    <t>Instructivo de llenado Formato ITSO</t>
  </si>
  <si>
    <r>
      <rPr>
        <sz val="12"/>
        <color rgb="FF000000"/>
        <rFont val="Noto Sans"/>
      </rPr>
      <t xml:space="preserve">Conforme al Anexo de Ejecución al Convenio Marco de Colaboración para el Apoyo Financiero en la </t>
    </r>
    <r>
      <rPr>
        <b/>
        <sz val="12"/>
        <color rgb="FF000000"/>
        <rFont val="Noto Sans"/>
      </rPr>
      <t>Cláusula SEXTA.-</t>
    </r>
    <r>
      <rPr>
        <sz val="12"/>
        <color rgb="FF000000"/>
        <rFont val="Noto Sans"/>
      </rPr>
      <t xml:space="preserve"> la cual establece que, una de las obligaciones de la Universidad es "informar trimestralmente a "LA SEP", en los formatos que se encuentran publicados en la página electrónica de la DGESUI, sobre el ejercicio y aplicación de los recursos financieros que le otorgue con base en este instrumento y los rendimientos financieros que generen, proporcionándole la información en los términos de periodicidad establecidos en el artículo 37 del Presupuesto de Egresos de la Federación para el Ejercicio Fiscal 2026, dando cumplimiento a las disposiciones relativas a la transparencia y difusión de la información financiera de los recursos transferidos, de conformidad al Título Quinto de la Ley General de Contabilidad Gubernamental;"</t>
    </r>
  </si>
  <si>
    <t>Aspectos que debe capturar la Institución de forma trimestral.</t>
  </si>
  <si>
    <t>Nombre de la Institución, elegir del catálogo, solo en el primer trimestre.</t>
  </si>
  <si>
    <t>Fecha en que reporta (día/mes/año).</t>
  </si>
  <si>
    <t>Trimestre que reporta.</t>
  </si>
  <si>
    <t xml:space="preserve">Ejercicio del que reporta. </t>
  </si>
  <si>
    <t>Monto anual asignado a Servicios Personales, capturar únicamente en el primer trimestre lo indicado en el Apartado Único.</t>
  </si>
  <si>
    <t>Monto anual asignado a Gastos de Operación, capturar únicamente en el primer trimestre lo indicado en el Apartado Único.</t>
  </si>
  <si>
    <t>La suma del Monto total del Subsidio federal enviado trimestralmente por la DGESUI, MÁS, el Monto de los Rendimientos Financieros generados durante ese trimestre.</t>
  </si>
  <si>
    <t>Monto ejercido para Servicios Personales en cada mes del trimestre.</t>
  </si>
  <si>
    <t>Monto ejercido para Gastos de Operación en cada mes del trimestre.</t>
  </si>
  <si>
    <t>Monto a comprometer del recurso no ejercido para uso en Servicios Personales.</t>
  </si>
  <si>
    <t>Monto a comprometer del recurso no ejercido para uso en Gastos de Operación.</t>
  </si>
  <si>
    <t>18
19
20</t>
  </si>
  <si>
    <t>Apartado de observaciones, en caso de que ocurran ampliaciones, anticipos de calendarios, o retrasos en la entrega de los recursos por parte de la Federación y/o entidad federativa, podrá ser reportado en estos apartados.  
La Institución deberá contar y presentar las evidencias y documentación comprobatoria del uso y aplicación de los recursos cuando le sean requeridas por los Órganos Fiscalizadores.</t>
  </si>
  <si>
    <t>Registrar el nombre de acuerdo al cargo de los responsables indicados, quienes firmarán la hoja.</t>
  </si>
  <si>
    <r>
      <t xml:space="preserve">En caso de no recibir el recurso total anual, reportar el monto del Recurso no Ministrado, solo para el formato </t>
    </r>
    <r>
      <rPr>
        <b/>
        <sz val="12"/>
        <rFont val="Noto Sans"/>
        <family val="2"/>
      </rPr>
      <t>Consolidado</t>
    </r>
    <r>
      <rPr>
        <sz val="12"/>
        <rFont val="Noto Sans"/>
        <family val="2"/>
      </rPr>
      <t>.</t>
    </r>
  </si>
  <si>
    <t>Aspectos que se calculan de manera automática.</t>
  </si>
  <si>
    <t>Porcentaje correspondiente al pago de Servicios Personales (considerando los rubros de Irreductible y Nuevas Necesidades) indicado en el Apartado Único, se calcula automáticamente para los cuatro trimestres y el consolidado.</t>
  </si>
  <si>
    <t>Porcentaje de Gastos de Operación (considerando los rubros de Irreductible y Nuevas Necesidades) indicado en el Apartado Único, se calcula automáticamente para los cuatro trimestres y el consolidado.</t>
  </si>
  <si>
    <t>Recurso de la Federación ejercido en el trimestre en Servicios Personales.</t>
  </si>
  <si>
    <t>Recurso de la Federación ejercido en el trimestre en Gasto de Operación.</t>
  </si>
  <si>
    <t>Recurso no ejercido, reportarlos durante el trimestre correspondiente.</t>
  </si>
  <si>
    <t>Recurso Comprometido.</t>
  </si>
  <si>
    <t>PRIMERO</t>
  </si>
  <si>
    <t>RECURSOS ENVIADOS TRIMESTRALMENTE POR DGESUI (ORDINARIO, EXTRAORDINARIO) Y RENDIMIENTOS FINANCIEROS</t>
  </si>
  <si>
    <t>SEGUNDO</t>
  </si>
  <si>
    <t>EJERCIDO POR IES SEGUNDO TRIMESTRE</t>
  </si>
  <si>
    <t>abril</t>
  </si>
  <si>
    <t>mayo</t>
  </si>
  <si>
    <t>junio</t>
  </si>
  <si>
    <t>O B S E R V A C I Ó N</t>
  </si>
  <si>
    <t>TERCERO</t>
  </si>
  <si>
    <t>EJERCIDO POR IES TERCER TRIMESTRE</t>
  </si>
  <si>
    <t>julio</t>
  </si>
  <si>
    <t>agosto</t>
  </si>
  <si>
    <t>septiembre</t>
  </si>
  <si>
    <t>CUARTO</t>
  </si>
  <si>
    <t>EJERCIDO POR IES CUARTO TRIMESTRE</t>
  </si>
  <si>
    <t>octubre</t>
  </si>
  <si>
    <t>noviembre</t>
  </si>
  <si>
    <t>diciembre</t>
  </si>
  <si>
    <t>Fecha</t>
  </si>
  <si>
    <t>Acumulado anual</t>
  </si>
  <si>
    <t xml:space="preserve">RECURSOS TOTALES MINISTRADOS (ORDINARIO, EXTRAORDINARIO) Y RENDIMIENTOS FINANCIEROS </t>
  </si>
  <si>
    <t>TRIMESTRES DEL EJERCICIO 2026</t>
  </si>
  <si>
    <t>1°</t>
  </si>
  <si>
    <t>2°</t>
  </si>
  <si>
    <t>3°</t>
  </si>
  <si>
    <t>4°</t>
  </si>
  <si>
    <t xml:space="preserve">TOTAL DE RECURSO </t>
  </si>
  <si>
    <t>RECURSO NO MINISTRADO</t>
  </si>
  <si>
    <t xml:space="preserve">OBSERVACIÓN </t>
  </si>
  <si>
    <t>UPE</t>
  </si>
  <si>
    <t>UNIVERSIDAD AUTÓNOMA DE AGUASCALIENTES</t>
  </si>
  <si>
    <t>UI</t>
  </si>
  <si>
    <t>1.1</t>
  </si>
  <si>
    <t>UNIVERSIDAD INTERCULTURAL PARA LA IGUALDAD</t>
  </si>
  <si>
    <t>UNIVERSIDAD AUTÓNOMA DE BAJA CALIFORNIA</t>
  </si>
  <si>
    <t>2.1</t>
  </si>
  <si>
    <t>UNIVERSIDAD INTERCULTURAL DE BAJA CALIFORNIA</t>
  </si>
  <si>
    <t>UNIVERSIDAD AUTÓNOMA DE BAJA CALIFORNIA SUR</t>
  </si>
  <si>
    <t>UNIVERSIDAD AUTÓNOMA DE CAMPECHE</t>
  </si>
  <si>
    <t>UNIVERSIDAD AUTÓNOMA DEL CARMEN</t>
  </si>
  <si>
    <t>UPEAS</t>
  </si>
  <si>
    <t>INSTITUTO CAMPECHANO</t>
  </si>
  <si>
    <t>UNIVERSIDAD INTERCULTURAL DE CAMPECHE</t>
  </si>
  <si>
    <t>UNIVERSIDAD AUTÓNOMA DE COAHUILA</t>
  </si>
  <si>
    <t>UNIVERSIDAD DE COLIMA</t>
  </si>
  <si>
    <t>UNIVERSIDAD INTERCULTURAL DE COLIMA</t>
  </si>
  <si>
    <t>UNIVERSIDAD AUTÓNOMA DE CHIAPAS</t>
  </si>
  <si>
    <t>UNIVERSIDAD INTERCULTURAL DE CHIAPAS</t>
  </si>
  <si>
    <t>UNIVERSIDAD AUTÓNOMA DE CHIHUAHUA</t>
  </si>
  <si>
    <t>UNIVERSIDAD AUTÓNOMA DE CIUDAD JUÁREZ</t>
  </si>
  <si>
    <t>EL COLEGIO DE CHIHUAHUA</t>
  </si>
  <si>
    <t>UNIVERSIDAD JUÁREZ DEL ESTADO DE DURANGO</t>
  </si>
  <si>
    <t>UNIVERSIDAD DE GUANAJUATO</t>
  </si>
  <si>
    <t>UNIVERSIDAD INTERCULTURAL DEL ESTADO DE GUANAJUATO</t>
  </si>
  <si>
    <t>UNIVERSIDAD AUTÓNOMA DE GUERRERO</t>
  </si>
  <si>
    <t>UNIVERSIDAD INTERCULTURAL DEL ESTADO DE GUERRERO</t>
  </si>
  <si>
    <t>UNIVERSIDAD AUTÓNOMA DEL ESTADO DE HIDALGO</t>
  </si>
  <si>
    <t>UNIVERSIDAD INTERCULTURAL DEL ESTADO DE HIDALGO</t>
  </si>
  <si>
    <t>UNIVERSIDAD DE GUADALAJARA</t>
  </si>
  <si>
    <t>UNIVERSIDAD INTERCULTURAL DE JALISCO</t>
  </si>
  <si>
    <t>UNIVERSIDAD AUTÓNOMA DEL ESTADO DE MÉXICO</t>
  </si>
  <si>
    <t>UNIVERSIDAD ESTATAL DEL VALLE DE ECATEPEC</t>
  </si>
  <si>
    <t>UNIVERSIDAD MEXIQUENSE DEL BICENTENARIO</t>
  </si>
  <si>
    <t>UNIVERSIDAD ESTATAL DEL VALLE DE TOLUCA</t>
  </si>
  <si>
    <t>UNIVERSIDAD INTERCULTURAL DEL ESTADO DE MÉXICO</t>
  </si>
  <si>
    <t>UNIVERSIDAD MICHOACANA DE SAN NICOLÁS DE HIDALGO</t>
  </si>
  <si>
    <t>UNIVERSIDAD DE LA CIÉNEGA DEL ESTADO DE MICHOACÁN DE OCAMPO</t>
  </si>
  <si>
    <t>UNIVERSIDAD INTERCULTURAL INDÍGENA DE MICHOACÁN</t>
  </si>
  <si>
    <t>UNIVERSIDAD AUTÓNOMA DEL ESTADO DE MORELOS</t>
  </si>
  <si>
    <t>EL COLEGIO DE MORELOS</t>
  </si>
  <si>
    <t>UNIVERSIDAD AUTÓNOMA DE NAYARIT</t>
  </si>
  <si>
    <t>UNIVERSIDAD AUTÓNOMA DE NUEVO LEÓN</t>
  </si>
  <si>
    <t>UNIVERSIDAD AUTÓNOMA "BENITO JUÁREZ" DE OAXACA</t>
  </si>
  <si>
    <t>UNIVERSIDAD DEL MAR</t>
  </si>
  <si>
    <t>UNIVERSIDAD TECNOLÓGICA DE LA MIXTECA</t>
  </si>
  <si>
    <t>UNIVERSIDAD DEL ISTMO</t>
  </si>
  <si>
    <t>UNIVERSIDAD DE LA SIERRA SUR</t>
  </si>
  <si>
    <t>UNIVERSIDAD DEL PAPALOAPAN</t>
  </si>
  <si>
    <t>UNIVERSIDAD DE LA CAÑADA</t>
  </si>
  <si>
    <t>UNIVERSIDAD DE LA SIERRA JUÁREZ</t>
  </si>
  <si>
    <t>UNIVERSIDAD AUTÓNOMA COMUNAL DE OAXACA</t>
  </si>
  <si>
    <t>UNIVERSIDAD INTERCULTURAL DEL PUEBLO</t>
  </si>
  <si>
    <t>BENEMÉRITA UNIVERSIDAD AUTÓNOMA DE PUEBLA</t>
  </si>
  <si>
    <t>UNIVERSIDAD INTERSERRANA DEL ESTADO DE PUEBLA-AHUACATLÁN</t>
  </si>
  <si>
    <t>UNIVERSIDAD INTERSERRANA DEL ESTADO DE PUEBLA-CHILCHOTLA</t>
  </si>
  <si>
    <t>UNIVERSIDAD INTERCULTURAL DEL ESTADO DE PUEBLA</t>
  </si>
  <si>
    <t>UNIVERSIDAD AUTÓNOMA DE QUERÉTARO</t>
  </si>
  <si>
    <t>UNIVERSIDAD AUTÓNOMA DEL ESTADO DE QUINTANA ROO</t>
  </si>
  <si>
    <t>UNIVERSIDAD DEL CARIBE</t>
  </si>
  <si>
    <t>UNIVERSIDAD INTERCULTURAL MAYA DE QUINTANA ROO</t>
  </si>
  <si>
    <t>UNIVERSIDAD AUTÓNOMA DE SAN LUIS POTOSÍ</t>
  </si>
  <si>
    <t>UNIVERSIDAD INTERCULTURAL DE SAN LUIS POTOSÍ</t>
  </si>
  <si>
    <t>UNIVERSIDAD AUTÓNOMA DE SINALOA</t>
  </si>
  <si>
    <t>UNIVERSIDAD AUTÓNOMA DE OCCIDENTE</t>
  </si>
  <si>
    <t>UNIVERSIDAD AUTÓNOMA INDÍGENA DE MÉXICO</t>
  </si>
  <si>
    <t>UNIVERSIDAD DE SONORA</t>
  </si>
  <si>
    <t>INSTITUTO TECNOLÓGICO DE SONORA</t>
  </si>
  <si>
    <t>UNIVERSIDAD ESTATAL DE SONORA</t>
  </si>
  <si>
    <t>UNIVERSIDAD DE LA SIERRA</t>
  </si>
  <si>
    <t>EL COLEGIO DE SONORA</t>
  </si>
  <si>
    <t>UNIVERSIDAD DEL PUEBLO YAQUI</t>
  </si>
  <si>
    <t>UNIVERSIDAD JUÁREZ AUTÓNOMA DE TABASCO</t>
  </si>
  <si>
    <t>UNIVERSIDAD POPULAR DE LA CHONTALPA</t>
  </si>
  <si>
    <t>UNIVERSIDAD INTERCULTURAL DEL ESTADO DE TABASCO</t>
  </si>
  <si>
    <t>UNIVERSIDAD AUTÓNOMA DE TAMAULIPAS</t>
  </si>
  <si>
    <t>UNIVERSIDAD AUTÓNOMA DE TLAXCALA</t>
  </si>
  <si>
    <t>UNIVERSIDAD INTERCULTURAL DE TLAXCALA</t>
  </si>
  <si>
    <t>UNIVERSIDAD VERACRUZANA</t>
  </si>
  <si>
    <t>UNIVERSIDAD AUTÓNOMA DE YUCATÁN</t>
  </si>
  <si>
    <t>UNIVERSIDAD DE ORIENTE</t>
  </si>
  <si>
    <t>UNIVERSIDAD AUTÓNOMA DE ZACATECAS "FRANCISCO GARCÍA SALINAS"</t>
  </si>
  <si>
    <t>UNIVERSIDAD AUTÓNOMA DE CIENCIAS Y ARTES DE CHIAPAS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</si>
</sst>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m/yyyy"/>
    <numFmt numFmtId="165" formatCode="&quot;$&quot;#,##0.00"/>
  </numFmts>
  <fonts count="33" x14ac:knownFonts="1">
    <font>
      <sz val="11"/>
      <color theme="1"/>
      <name val="Calibri"/>
      <family val="2"/>
      <scheme val="minor"/>
    </font>
    <font>
      <sz val="11"/>
      <color theme="1"/>
      <name val="Calibri"/>
      <family val="2"/>
      <scheme val="minor"/>
    </font>
    <font>
      <sz val="8"/>
      <name val="Calibri"/>
      <family val="2"/>
      <scheme val="minor"/>
    </font>
    <font>
      <sz val="11"/>
      <color theme="1"/>
      <name val="Geomanist"/>
      <family val="3"/>
    </font>
    <font>
      <b/>
      <sz val="11"/>
      <color theme="1"/>
      <name val="Geomanist"/>
      <family val="3"/>
    </font>
    <font>
      <sz val="11"/>
      <color theme="0"/>
      <name val="Geomanist"/>
      <family val="3"/>
    </font>
    <font>
      <sz val="11"/>
      <name val="Geomanist"/>
      <family val="3"/>
    </font>
    <font>
      <sz val="10"/>
      <name val="Noto Sans"/>
      <family val="2"/>
    </font>
    <font>
      <sz val="10"/>
      <color rgb="FF9D2449"/>
      <name val="Noto Sans"/>
      <family val="2"/>
    </font>
    <font>
      <sz val="10"/>
      <color theme="1"/>
      <name val="Noto Sans"/>
      <family val="2"/>
    </font>
    <font>
      <b/>
      <sz val="10"/>
      <color theme="1"/>
      <name val="Noto Sans"/>
      <family val="2"/>
    </font>
    <font>
      <sz val="10"/>
      <color theme="0"/>
      <name val="Noto Sans"/>
      <family val="2"/>
    </font>
    <font>
      <sz val="11"/>
      <color theme="0"/>
      <name val="Noto Sans"/>
      <family val="2"/>
    </font>
    <font>
      <sz val="9"/>
      <color theme="0"/>
      <name val="Noto Sans"/>
      <family val="2"/>
    </font>
    <font>
      <b/>
      <sz val="10"/>
      <name val="Noto Sans"/>
      <family val="2"/>
    </font>
    <font>
      <b/>
      <sz val="10"/>
      <color theme="0"/>
      <name val="Noto Sans"/>
      <family val="2"/>
    </font>
    <font>
      <sz val="9"/>
      <color theme="1"/>
      <name val="Noto Sans"/>
      <family val="2"/>
    </font>
    <font>
      <sz val="9"/>
      <name val="Noto Sans"/>
      <family val="2"/>
    </font>
    <font>
      <sz val="8"/>
      <color theme="1"/>
      <name val="Noto Sans"/>
      <family val="2"/>
    </font>
    <font>
      <sz val="8"/>
      <color theme="0"/>
      <name val="Noto Sans"/>
      <family val="2"/>
    </font>
    <font>
      <sz val="11"/>
      <color theme="1"/>
      <name val="Noto Sans"/>
      <family val="2"/>
    </font>
    <font>
      <b/>
      <sz val="8"/>
      <color theme="0"/>
      <name val="Noto Sans"/>
      <family val="2"/>
    </font>
    <font>
      <b/>
      <sz val="8"/>
      <color theme="1"/>
      <name val="Noto Sans"/>
      <family val="2"/>
    </font>
    <font>
      <b/>
      <sz val="12"/>
      <color rgb="FF611232"/>
      <name val="Noto Sans"/>
      <family val="2"/>
    </font>
    <font>
      <b/>
      <sz val="10"/>
      <color rgb="FF9D2449"/>
      <name val="Noto Sans"/>
      <family val="2"/>
    </font>
    <font>
      <b/>
      <sz val="11"/>
      <color theme="0"/>
      <name val="Noto Sans"/>
      <family val="2"/>
    </font>
    <font>
      <b/>
      <sz val="16"/>
      <color theme="0"/>
      <name val="Noto Sans"/>
      <family val="2"/>
    </font>
    <font>
      <sz val="12"/>
      <name val="Noto Sans"/>
      <family val="2"/>
    </font>
    <font>
      <b/>
      <sz val="12"/>
      <name val="Noto Sans"/>
      <family val="2"/>
    </font>
    <font>
      <b/>
      <sz val="12"/>
      <color theme="1"/>
      <name val="Noto Sans"/>
      <family val="2"/>
    </font>
    <font>
      <b/>
      <sz val="10"/>
      <color indexed="8"/>
      <name val="Noto Sans"/>
      <family val="2"/>
    </font>
    <font>
      <sz val="12"/>
      <color rgb="FF000000"/>
      <name val="Noto Sans"/>
    </font>
    <font>
      <b/>
      <sz val="12"/>
      <color rgb="FF000000"/>
      <name val="Noto Sans"/>
    </font>
  </fonts>
  <fills count="8">
    <fill>
      <patternFill patternType="none"/>
    </fill>
    <fill>
      <patternFill patternType="gray125"/>
    </fill>
    <fill>
      <patternFill patternType="solid">
        <fgColor theme="0" tint="-4.9989318521683403E-2"/>
        <bgColor indexed="64"/>
      </patternFill>
    </fill>
    <fill>
      <patternFill patternType="solid">
        <fgColor rgb="FF9D2449"/>
        <bgColor indexed="64"/>
      </patternFill>
    </fill>
    <fill>
      <patternFill patternType="solid">
        <fgColor theme="0"/>
        <bgColor indexed="64"/>
      </patternFill>
    </fill>
    <fill>
      <patternFill patternType="solid">
        <fgColor rgb="FF611232"/>
        <bgColor indexed="64"/>
      </patternFill>
    </fill>
    <fill>
      <patternFill patternType="solid">
        <fgColor rgb="FFD39326"/>
        <bgColor indexed="64"/>
      </patternFill>
    </fill>
    <fill>
      <patternFill patternType="solid">
        <fgColor rgb="FFE7D295"/>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 fillId="0" borderId="0"/>
  </cellStyleXfs>
  <cellXfs count="311">
    <xf numFmtId="0" fontId="0" fillId="0" borderId="0" xfId="0"/>
    <xf numFmtId="0" fontId="3" fillId="0" borderId="0" xfId="0" applyFont="1"/>
    <xf numFmtId="49" fontId="3" fillId="0" borderId="0" xfId="0" applyNumberFormat="1" applyFont="1" applyAlignment="1">
      <alignment horizontal="left"/>
    </xf>
    <xf numFmtId="0" fontId="4" fillId="0" borderId="3" xfId="0" applyFont="1" applyBorder="1" applyAlignment="1">
      <alignment horizontal="center" vertical="center"/>
    </xf>
    <xf numFmtId="0" fontId="3" fillId="4" borderId="3" xfId="0" applyFont="1" applyFill="1" applyBorder="1" applyAlignment="1">
      <alignment horizontal="center"/>
    </xf>
    <xf numFmtId="0" fontId="3" fillId="4" borderId="12" xfId="0" applyFont="1" applyFill="1" applyBorder="1" applyAlignment="1">
      <alignment horizontal="center"/>
    </xf>
    <xf numFmtId="0" fontId="5" fillId="3" borderId="3" xfId="0" applyFont="1" applyFill="1" applyBorder="1" applyAlignment="1">
      <alignment horizontal="center"/>
    </xf>
    <xf numFmtId="0" fontId="5" fillId="7" borderId="3" xfId="0" applyFont="1" applyFill="1" applyBorder="1" applyAlignment="1">
      <alignment horizontal="center"/>
    </xf>
    <xf numFmtId="0" fontId="5" fillId="6" borderId="3" xfId="0" quotePrefix="1" applyFont="1" applyFill="1" applyBorder="1" applyAlignment="1">
      <alignment horizontal="center"/>
    </xf>
    <xf numFmtId="0" fontId="6" fillId="4" borderId="3" xfId="0" quotePrefix="1" applyFont="1" applyFill="1" applyBorder="1" applyAlignment="1">
      <alignment horizontal="left"/>
    </xf>
    <xf numFmtId="0" fontId="6" fillId="4" borderId="3" xfId="0" applyFont="1" applyFill="1" applyBorder="1"/>
    <xf numFmtId="0" fontId="8" fillId="4" borderId="0" xfId="0" applyFont="1" applyFill="1" applyAlignment="1">
      <alignment vertical="center" wrapText="1"/>
    </xf>
    <xf numFmtId="0" fontId="9" fillId="4" borderId="0" xfId="0" applyFont="1" applyFill="1" applyAlignment="1">
      <alignment vertical="center"/>
    </xf>
    <xf numFmtId="0" fontId="9" fillId="0" borderId="0" xfId="0" applyFont="1" applyAlignment="1">
      <alignment vertical="center"/>
    </xf>
    <xf numFmtId="164" fontId="10" fillId="2" borderId="3" xfId="0" applyNumberFormat="1" applyFont="1" applyFill="1" applyBorder="1" applyAlignment="1" applyProtection="1">
      <alignment horizontal="center" vertical="center"/>
      <protection locked="0" hidden="1"/>
    </xf>
    <xf numFmtId="0" fontId="10" fillId="2" borderId="3" xfId="0" applyFont="1" applyFill="1" applyBorder="1" applyAlignment="1">
      <alignment horizontal="center" vertical="center" wrapText="1"/>
    </xf>
    <xf numFmtId="0" fontId="9" fillId="4" borderId="4" xfId="0" quotePrefix="1" applyFont="1" applyFill="1" applyBorder="1" applyAlignment="1">
      <alignment horizontal="center" vertical="center" wrapText="1"/>
    </xf>
    <xf numFmtId="0" fontId="9" fillId="4" borderId="0" xfId="0" applyFont="1" applyFill="1" applyAlignment="1">
      <alignment horizontal="center" vertical="center" wrapText="1"/>
    </xf>
    <xf numFmtId="0" fontId="9" fillId="0" borderId="3" xfId="0" quotePrefix="1" applyFont="1" applyBorder="1" applyAlignment="1">
      <alignment horizontal="center" vertical="center" wrapText="1"/>
    </xf>
    <xf numFmtId="0" fontId="7" fillId="0" borderId="3" xfId="0" quotePrefix="1" applyFont="1" applyBorder="1" applyAlignment="1">
      <alignment horizontal="center" vertical="center" wrapText="1"/>
    </xf>
    <xf numFmtId="0" fontId="9" fillId="4" borderId="3" xfId="0" applyFont="1" applyFill="1" applyBorder="1" applyAlignment="1">
      <alignment horizontal="center" vertical="center" wrapText="1"/>
    </xf>
    <xf numFmtId="0" fontId="11" fillId="5" borderId="3" xfId="0" applyFont="1" applyFill="1" applyBorder="1" applyAlignment="1">
      <alignment vertical="center"/>
    </xf>
    <xf numFmtId="10" fontId="11" fillId="5" borderId="3" xfId="0" applyNumberFormat="1" applyFont="1" applyFill="1" applyBorder="1" applyAlignment="1">
      <alignment horizontal="center" vertical="center"/>
    </xf>
    <xf numFmtId="10" fontId="11" fillId="5" borderId="3" xfId="0" quotePrefix="1" applyNumberFormat="1" applyFont="1" applyFill="1" applyBorder="1" applyAlignment="1">
      <alignment horizontal="center" vertical="center"/>
    </xf>
    <xf numFmtId="10" fontId="10" fillId="2" borderId="3" xfId="0" quotePrefix="1" applyNumberFormat="1" applyFont="1" applyFill="1" applyBorder="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9" fillId="0" borderId="3" xfId="0" applyFont="1" applyBorder="1" applyAlignment="1">
      <alignment horizontal="left" vertical="center" wrapText="1"/>
    </xf>
    <xf numFmtId="0" fontId="11" fillId="5" borderId="3" xfId="0" quotePrefix="1" applyFont="1" applyFill="1" applyBorder="1" applyAlignment="1">
      <alignment horizontal="left" vertical="center"/>
    </xf>
    <xf numFmtId="10" fontId="19" fillId="5" borderId="2" xfId="1" applyNumberFormat="1" applyFont="1" applyFill="1" applyBorder="1" applyAlignment="1" applyProtection="1">
      <alignment horizontal="center" vertical="center" wrapText="1"/>
    </xf>
    <xf numFmtId="10" fontId="19" fillId="5" borderId="5" xfId="1" applyNumberFormat="1" applyFont="1" applyFill="1" applyBorder="1" applyAlignment="1" applyProtection="1">
      <alignment horizontal="center" vertical="center" wrapText="1"/>
    </xf>
    <xf numFmtId="0" fontId="9" fillId="0" borderId="3" xfId="0" quotePrefix="1" applyFont="1" applyBorder="1" applyAlignment="1">
      <alignment horizontal="left" vertical="center" wrapText="1"/>
    </xf>
    <xf numFmtId="10" fontId="19" fillId="5" borderId="1" xfId="1" applyNumberFormat="1" applyFont="1" applyFill="1" applyBorder="1" applyAlignment="1" applyProtection="1">
      <alignment horizontal="center" vertical="center" wrapText="1"/>
    </xf>
    <xf numFmtId="0" fontId="9" fillId="0" borderId="6" xfId="0" applyFont="1" applyBorder="1" applyAlignment="1">
      <alignment vertical="center"/>
    </xf>
    <xf numFmtId="0" fontId="18" fillId="0" borderId="6" xfId="0" applyFont="1" applyBorder="1" applyAlignment="1">
      <alignment vertical="center"/>
    </xf>
    <xf numFmtId="165" fontId="18" fillId="0" borderId="0" xfId="0" applyNumberFormat="1" applyFont="1" applyAlignment="1">
      <alignment vertical="center"/>
    </xf>
    <xf numFmtId="0" fontId="18" fillId="0" borderId="0" xfId="0" applyFont="1" applyAlignment="1">
      <alignment vertical="center"/>
    </xf>
    <xf numFmtId="0" fontId="20" fillId="0" borderId="0" xfId="0" applyFont="1" applyAlignment="1">
      <alignment vertical="center"/>
    </xf>
    <xf numFmtId="0" fontId="15" fillId="5" borderId="3" xfId="0" applyFont="1" applyFill="1" applyBorder="1" applyAlignment="1">
      <alignment horizontal="left" vertical="center"/>
    </xf>
    <xf numFmtId="9" fontId="22" fillId="4" borderId="0" xfId="0" applyNumberFormat="1" applyFont="1" applyFill="1" applyAlignment="1">
      <alignment horizontal="center" vertical="center"/>
    </xf>
    <xf numFmtId="10" fontId="22" fillId="4" borderId="0" xfId="0" applyNumberFormat="1" applyFont="1" applyFill="1" applyAlignment="1">
      <alignment horizontal="center" vertical="center"/>
    </xf>
    <xf numFmtId="0" fontId="10" fillId="4" borderId="6" xfId="0" applyFont="1" applyFill="1" applyBorder="1" applyAlignment="1">
      <alignment vertical="center"/>
    </xf>
    <xf numFmtId="165" fontId="10" fillId="4" borderId="6" xfId="0" applyNumberFormat="1" applyFont="1" applyFill="1" applyBorder="1" applyAlignment="1">
      <alignment vertical="center"/>
    </xf>
    <xf numFmtId="0" fontId="10" fillId="4" borderId="8" xfId="0" applyFont="1" applyFill="1" applyBorder="1" applyAlignment="1">
      <alignment vertical="center"/>
    </xf>
    <xf numFmtId="0" fontId="9" fillId="0" borderId="0" xfId="0" applyFont="1"/>
    <xf numFmtId="0" fontId="7" fillId="4" borderId="0" xfId="0" applyFont="1" applyFill="1" applyAlignment="1">
      <alignment vertical="center"/>
    </xf>
    <xf numFmtId="0" fontId="14" fillId="4" borderId="0" xfId="0" applyFont="1" applyFill="1" applyAlignment="1">
      <alignment horizontal="center" vertical="center" wrapText="1"/>
    </xf>
    <xf numFmtId="0" fontId="7" fillId="4" borderId="0" xfId="0" applyFont="1" applyFill="1" applyAlignment="1">
      <alignment vertical="center" wrapText="1"/>
    </xf>
    <xf numFmtId="0" fontId="24" fillId="4" borderId="0" xfId="0" applyFont="1" applyFill="1" applyAlignment="1">
      <alignment vertical="center" wrapText="1"/>
    </xf>
    <xf numFmtId="0" fontId="10" fillId="4" borderId="4" xfId="0" quotePrefix="1" applyFont="1" applyFill="1" applyBorder="1" applyAlignment="1">
      <alignment horizontal="center" vertical="center" wrapText="1"/>
    </xf>
    <xf numFmtId="0" fontId="10" fillId="4" borderId="0" xfId="0" applyFont="1" applyFill="1" applyAlignment="1">
      <alignment horizontal="center" vertical="center" wrapText="1"/>
    </xf>
    <xf numFmtId="0" fontId="14" fillId="4" borderId="6" xfId="0" applyFont="1" applyFill="1" applyBorder="1" applyAlignment="1">
      <alignment vertical="center"/>
    </xf>
    <xf numFmtId="165" fontId="14" fillId="4" borderId="6" xfId="0" applyNumberFormat="1" applyFont="1" applyFill="1" applyBorder="1" applyAlignment="1">
      <alignment vertical="center"/>
    </xf>
    <xf numFmtId="0" fontId="14" fillId="4" borderId="4" xfId="0" applyFont="1" applyFill="1" applyBorder="1" applyAlignment="1">
      <alignment vertical="center"/>
    </xf>
    <xf numFmtId="0" fontId="10" fillId="4" borderId="4" xfId="0" quotePrefix="1" applyFont="1" applyFill="1" applyBorder="1" applyAlignment="1">
      <alignment horizontal="center" vertical="center"/>
    </xf>
    <xf numFmtId="0" fontId="9" fillId="4" borderId="6" xfId="0" applyFont="1" applyFill="1" applyBorder="1" applyAlignment="1">
      <alignment vertical="center"/>
    </xf>
    <xf numFmtId="0" fontId="20" fillId="4" borderId="0" xfId="0" applyFont="1" applyFill="1" applyAlignment="1">
      <alignment vertical="center"/>
    </xf>
    <xf numFmtId="0" fontId="8" fillId="4" borderId="0" xfId="0" applyFont="1" applyFill="1" applyAlignment="1" applyProtection="1">
      <alignment vertical="center" wrapText="1"/>
      <protection locked="0"/>
    </xf>
    <xf numFmtId="0" fontId="9" fillId="4" borderId="0" xfId="0" applyFont="1" applyFill="1" applyAlignment="1" applyProtection="1">
      <alignment vertical="center"/>
      <protection locked="0"/>
    </xf>
    <xf numFmtId="0" fontId="9" fillId="0" borderId="0" xfId="0" applyFont="1" applyAlignment="1" applyProtection="1">
      <alignment vertical="center"/>
      <protection locked="0"/>
    </xf>
    <xf numFmtId="0" fontId="10" fillId="4" borderId="4" xfId="0" quotePrefix="1" applyFont="1" applyFill="1" applyBorder="1" applyAlignment="1" applyProtection="1">
      <alignment horizontal="center" vertical="center" wrapText="1"/>
      <protection locked="0"/>
    </xf>
    <xf numFmtId="0" fontId="10" fillId="4" borderId="0" xfId="0" applyFont="1" applyFill="1" applyAlignment="1" applyProtection="1">
      <alignment horizontal="center" vertical="center" wrapText="1"/>
      <protection locked="0"/>
    </xf>
    <xf numFmtId="0" fontId="7" fillId="0" borderId="3" xfId="0" quotePrefix="1" applyFont="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11" fillId="5" borderId="3" xfId="0" applyFont="1" applyFill="1" applyBorder="1" applyAlignment="1" applyProtection="1">
      <alignment vertical="center"/>
      <protection locked="0"/>
    </xf>
    <xf numFmtId="10" fontId="11" fillId="5" borderId="3" xfId="0" applyNumberFormat="1" applyFont="1" applyFill="1" applyBorder="1" applyAlignment="1" applyProtection="1">
      <alignment horizontal="center" vertical="center"/>
      <protection locked="0"/>
    </xf>
    <xf numFmtId="10" fontId="11" fillId="5" borderId="11" xfId="0" quotePrefix="1" applyNumberFormat="1" applyFont="1" applyFill="1" applyBorder="1" applyAlignment="1" applyProtection="1">
      <alignment horizontal="center" vertical="center"/>
      <protection locked="0"/>
    </xf>
    <xf numFmtId="10" fontId="9" fillId="2" borderId="3" xfId="0" quotePrefix="1" applyNumberFormat="1" applyFont="1" applyFill="1" applyBorder="1" applyAlignment="1" applyProtection="1">
      <alignment horizontal="center" vertical="center"/>
      <protection locked="0"/>
    </xf>
    <xf numFmtId="0" fontId="14" fillId="4" borderId="0" xfId="0" applyFont="1" applyFill="1" applyAlignment="1" applyProtection="1">
      <alignment vertical="center"/>
      <protection locked="0"/>
    </xf>
    <xf numFmtId="0" fontId="14" fillId="4" borderId="4" xfId="0" applyFont="1" applyFill="1" applyBorder="1" applyAlignment="1" applyProtection="1">
      <alignment vertical="center"/>
      <protection locked="0"/>
    </xf>
    <xf numFmtId="0" fontId="10" fillId="4" borderId="4" xfId="0" quotePrefix="1" applyFont="1" applyFill="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6" fillId="0" borderId="3"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protection locked="0"/>
    </xf>
    <xf numFmtId="0" fontId="17" fillId="0" borderId="3" xfId="0" applyFont="1" applyBorder="1" applyAlignment="1" applyProtection="1">
      <alignment horizontal="center" vertical="center" wrapText="1"/>
      <protection locked="0"/>
    </xf>
    <xf numFmtId="0" fontId="9" fillId="0" borderId="3" xfId="0" applyFont="1" applyBorder="1" applyAlignment="1" applyProtection="1">
      <alignment horizontal="left" vertical="center" wrapText="1"/>
      <protection locked="0"/>
    </xf>
    <xf numFmtId="0" fontId="11" fillId="5" borderId="3" xfId="0" quotePrefix="1" applyFont="1" applyFill="1" applyBorder="1" applyAlignment="1" applyProtection="1">
      <alignment horizontal="left" vertical="center"/>
      <protection locked="0"/>
    </xf>
    <xf numFmtId="10" fontId="19" fillId="5" borderId="3" xfId="1" applyNumberFormat="1" applyFont="1" applyFill="1" applyBorder="1" applyAlignment="1" applyProtection="1">
      <alignment horizontal="center" vertical="center" wrapText="1"/>
      <protection locked="0"/>
    </xf>
    <xf numFmtId="0" fontId="9" fillId="0" borderId="3" xfId="0" quotePrefix="1" applyFont="1" applyBorder="1" applyAlignment="1" applyProtection="1">
      <alignment horizontal="left" vertical="center" wrapText="1"/>
      <protection locked="0"/>
    </xf>
    <xf numFmtId="0" fontId="9" fillId="4" borderId="5" xfId="0" applyFont="1" applyFill="1" applyBorder="1" applyAlignment="1" applyProtection="1">
      <alignment vertical="center"/>
      <protection locked="0"/>
    </xf>
    <xf numFmtId="0" fontId="18" fillId="4" borderId="5" xfId="0" applyFont="1" applyFill="1" applyBorder="1" applyAlignment="1" applyProtection="1">
      <alignment vertical="center"/>
      <protection locked="0"/>
    </xf>
    <xf numFmtId="0" fontId="15" fillId="5" borderId="3" xfId="0" applyFont="1" applyFill="1" applyBorder="1" applyAlignment="1" applyProtection="1">
      <alignment horizontal="left" vertical="center"/>
      <protection locked="0"/>
    </xf>
    <xf numFmtId="9" fontId="22" fillId="4" borderId="5" xfId="0" applyNumberFormat="1" applyFont="1" applyFill="1" applyBorder="1" applyAlignment="1" applyProtection="1">
      <alignment horizontal="center" vertical="center"/>
      <protection locked="0"/>
    </xf>
    <xf numFmtId="0" fontId="27" fillId="0" borderId="0" xfId="0" applyFont="1"/>
    <xf numFmtId="0" fontId="28" fillId="0" borderId="9" xfId="0" applyFont="1" applyBorder="1" applyAlignment="1">
      <alignment horizontal="center" vertical="center"/>
    </xf>
    <xf numFmtId="0" fontId="27" fillId="0" borderId="15" xfId="0" quotePrefix="1" applyFont="1" applyBorder="1" applyAlignment="1">
      <alignment horizontal="left" vertical="center" wrapText="1"/>
    </xf>
    <xf numFmtId="0" fontId="28" fillId="0" borderId="1" xfId="0" applyFont="1" applyBorder="1" applyAlignment="1">
      <alignment horizontal="center" vertical="center"/>
    </xf>
    <xf numFmtId="0" fontId="27" fillId="0" borderId="3" xfId="0" quotePrefix="1" applyFont="1" applyBorder="1" applyAlignment="1">
      <alignment horizontal="left" vertical="center" wrapText="1"/>
    </xf>
    <xf numFmtId="0" fontId="27" fillId="0" borderId="3" xfId="0" applyFont="1" applyBorder="1" applyAlignment="1">
      <alignment horizontal="left" vertical="center" wrapText="1"/>
    </xf>
    <xf numFmtId="0" fontId="27" fillId="0" borderId="3" xfId="0" quotePrefix="1" applyFont="1" applyBorder="1" applyAlignment="1">
      <alignment horizontal="left" vertical="center"/>
    </xf>
    <xf numFmtId="0" fontId="27" fillId="0" borderId="12" xfId="0" quotePrefix="1" applyFont="1" applyBorder="1" applyAlignment="1">
      <alignment horizontal="left" vertical="center" wrapText="1"/>
    </xf>
    <xf numFmtId="0" fontId="28" fillId="0" borderId="1" xfId="0" quotePrefix="1" applyFont="1" applyBorder="1" applyAlignment="1">
      <alignment horizontal="center" vertical="center" wrapText="1"/>
    </xf>
    <xf numFmtId="0" fontId="27" fillId="0" borderId="11" xfId="0" quotePrefix="1" applyFont="1" applyBorder="1" applyAlignment="1">
      <alignment horizontal="left" vertical="center" wrapText="1"/>
    </xf>
    <xf numFmtId="0" fontId="28" fillId="0" borderId="1" xfId="0" applyFont="1" applyBorder="1" applyAlignment="1">
      <alignment horizontal="centerContinuous" vertical="center" wrapText="1"/>
    </xf>
    <xf numFmtId="0" fontId="28" fillId="0" borderId="3" xfId="0" applyFont="1" applyBorder="1" applyAlignment="1">
      <alignment horizontal="center" vertical="center"/>
    </xf>
    <xf numFmtId="0" fontId="27" fillId="0" borderId="3" xfId="0" applyFont="1" applyBorder="1" applyAlignment="1">
      <alignment vertical="center"/>
    </xf>
    <xf numFmtId="0" fontId="28" fillId="0" borderId="0" xfId="0" applyFont="1" applyAlignment="1">
      <alignment vertical="center"/>
    </xf>
    <xf numFmtId="0" fontId="27" fillId="0" borderId="0" xfId="0" applyFont="1" applyAlignment="1">
      <alignment vertical="center"/>
    </xf>
    <xf numFmtId="2" fontId="18" fillId="4" borderId="3" xfId="1" applyNumberFormat="1" applyFont="1" applyFill="1" applyBorder="1" applyAlignment="1" applyProtection="1">
      <alignment horizontal="center" vertical="center" wrapText="1"/>
      <protection locked="0" hidden="1"/>
    </xf>
    <xf numFmtId="2" fontId="18" fillId="4" borderId="5" xfId="1" applyNumberFormat="1" applyFont="1" applyFill="1" applyBorder="1" applyAlignment="1" applyProtection="1">
      <alignment horizontal="center" vertical="center" wrapText="1"/>
    </xf>
    <xf numFmtId="2" fontId="21" fillId="5" borderId="2" xfId="1" applyNumberFormat="1" applyFont="1" applyFill="1" applyBorder="1" applyAlignment="1" applyProtection="1">
      <alignment horizontal="center" vertical="center" wrapText="1"/>
    </xf>
    <xf numFmtId="2" fontId="18" fillId="4" borderId="1" xfId="1" applyNumberFormat="1" applyFont="1" applyFill="1" applyBorder="1" applyAlignment="1" applyProtection="1">
      <alignment horizontal="center" vertical="center" wrapText="1"/>
      <protection locked="0" hidden="1"/>
    </xf>
    <xf numFmtId="2" fontId="11" fillId="5" borderId="3" xfId="0" applyNumberFormat="1" applyFont="1" applyFill="1" applyBorder="1" applyAlignment="1">
      <alignment horizontal="center" vertical="center"/>
    </xf>
    <xf numFmtId="2" fontId="10" fillId="2" borderId="3" xfId="0" quotePrefix="1" applyNumberFormat="1" applyFont="1" applyFill="1" applyBorder="1" applyAlignment="1">
      <alignment horizontal="center" vertical="center"/>
    </xf>
    <xf numFmtId="4" fontId="18" fillId="4" borderId="3" xfId="1" applyNumberFormat="1" applyFont="1" applyFill="1" applyBorder="1" applyAlignment="1" applyProtection="1">
      <alignment horizontal="center" vertical="center" wrapText="1"/>
      <protection locked="0"/>
    </xf>
    <xf numFmtId="4" fontId="21" fillId="5" borderId="3" xfId="1" applyNumberFormat="1" applyFont="1" applyFill="1" applyBorder="1" applyAlignment="1" applyProtection="1">
      <alignment horizontal="center" vertical="center" wrapText="1"/>
      <protection locked="0"/>
    </xf>
    <xf numFmtId="4" fontId="11" fillId="5" borderId="3" xfId="0" applyNumberFormat="1" applyFont="1" applyFill="1" applyBorder="1" applyAlignment="1" applyProtection="1">
      <alignment horizontal="center" vertical="center"/>
      <protection locked="0"/>
    </xf>
    <xf numFmtId="4" fontId="11" fillId="5" borderId="11" xfId="0" applyNumberFormat="1" applyFont="1" applyFill="1" applyBorder="1" applyAlignment="1" applyProtection="1">
      <alignment horizontal="center" vertical="center"/>
      <protection locked="0"/>
    </xf>
    <xf numFmtId="4" fontId="9" fillId="2" borderId="3" xfId="0" quotePrefix="1" applyNumberFormat="1" applyFont="1" applyFill="1" applyBorder="1" applyAlignment="1" applyProtection="1">
      <alignment horizontal="center" vertical="center"/>
      <protection locked="0"/>
    </xf>
    <xf numFmtId="0" fontId="9" fillId="0" borderId="0" xfId="0" quotePrefix="1" applyFont="1" applyAlignment="1">
      <alignment horizontal="left" vertical="center"/>
    </xf>
    <xf numFmtId="0" fontId="24" fillId="4" borderId="0" xfId="0" applyFont="1" applyFill="1" applyAlignment="1" applyProtection="1">
      <alignment vertical="center" wrapText="1"/>
      <protection locked="0"/>
    </xf>
    <xf numFmtId="0" fontId="17" fillId="4" borderId="3" xfId="0" quotePrefix="1" applyFont="1" applyFill="1" applyBorder="1" applyAlignment="1" applyProtection="1">
      <alignment horizontal="center" vertical="center" wrapText="1"/>
      <protection locked="0"/>
    </xf>
    <xf numFmtId="0" fontId="18" fillId="4" borderId="5" xfId="0" applyFont="1" applyFill="1" applyBorder="1" applyAlignment="1">
      <alignment vertical="center"/>
    </xf>
    <xf numFmtId="0" fontId="20" fillId="4" borderId="5" xfId="0" applyFont="1" applyFill="1" applyBorder="1" applyAlignment="1">
      <alignment vertical="center"/>
    </xf>
    <xf numFmtId="0" fontId="15" fillId="5" borderId="7" xfId="0" applyFont="1" applyFill="1" applyBorder="1" applyAlignment="1">
      <alignment horizontal="left" vertical="top"/>
    </xf>
    <xf numFmtId="0" fontId="9" fillId="4" borderId="6" xfId="0" applyFont="1" applyFill="1" applyBorder="1" applyAlignment="1" applyProtection="1">
      <alignment vertical="center"/>
      <protection locked="0"/>
    </xf>
    <xf numFmtId="9" fontId="22" fillId="4" borderId="6" xfId="0" applyNumberFormat="1" applyFont="1" applyFill="1" applyBorder="1" applyAlignment="1" applyProtection="1">
      <alignment horizontal="center" vertical="center"/>
      <protection locked="0"/>
    </xf>
    <xf numFmtId="165" fontId="22" fillId="4" borderId="6" xfId="0" applyNumberFormat="1" applyFont="1" applyFill="1" applyBorder="1" applyAlignment="1" applyProtection="1">
      <alignment horizontal="center" vertical="center"/>
      <protection locked="0"/>
    </xf>
    <xf numFmtId="4" fontId="18" fillId="4" borderId="3" xfId="1" applyNumberFormat="1" applyFont="1" applyFill="1" applyBorder="1" applyAlignment="1" applyProtection="1">
      <alignment horizontal="center" vertical="center" wrapText="1"/>
      <protection locked="0" hidden="1"/>
    </xf>
    <xf numFmtId="4" fontId="18" fillId="4" borderId="5" xfId="1" applyNumberFormat="1" applyFont="1" applyFill="1" applyBorder="1" applyAlignment="1" applyProtection="1">
      <alignment horizontal="center" vertical="center" wrapText="1"/>
    </xf>
    <xf numFmtId="4" fontId="18" fillId="4" borderId="1" xfId="1" applyNumberFormat="1" applyFont="1" applyFill="1" applyBorder="1" applyAlignment="1" applyProtection="1">
      <alignment horizontal="center" vertical="center" wrapText="1"/>
      <protection locked="0" hidden="1"/>
    </xf>
    <xf numFmtId="4" fontId="9" fillId="0" borderId="6" xfId="0" applyNumberFormat="1" applyFont="1" applyBorder="1" applyAlignment="1">
      <alignment vertical="center"/>
    </xf>
    <xf numFmtId="4" fontId="18" fillId="0" borderId="6" xfId="0" applyNumberFormat="1" applyFont="1" applyBorder="1" applyAlignment="1">
      <alignment vertical="center"/>
    </xf>
    <xf numFmtId="4" fontId="18" fillId="0" borderId="0" xfId="0" applyNumberFormat="1" applyFont="1" applyAlignment="1">
      <alignment vertical="center"/>
    </xf>
    <xf numFmtId="4" fontId="21" fillId="5" borderId="2" xfId="1" applyNumberFormat="1" applyFont="1" applyFill="1" applyBorder="1" applyAlignment="1" applyProtection="1">
      <alignment horizontal="center" vertical="center" wrapText="1"/>
    </xf>
    <xf numFmtId="4" fontId="22" fillId="4" borderId="0" xfId="0" applyNumberFormat="1" applyFont="1" applyFill="1" applyAlignment="1">
      <alignment horizontal="center" vertical="center"/>
    </xf>
    <xf numFmtId="4" fontId="11" fillId="5" borderId="3" xfId="0" applyNumberFormat="1" applyFont="1" applyFill="1" applyBorder="1" applyAlignment="1">
      <alignment horizontal="center" vertical="center"/>
    </xf>
    <xf numFmtId="4" fontId="10" fillId="2" borderId="3" xfId="0" quotePrefix="1" applyNumberFormat="1" applyFont="1" applyFill="1" applyBorder="1" applyAlignment="1">
      <alignment horizontal="center" vertical="center"/>
    </xf>
    <xf numFmtId="4" fontId="9" fillId="4" borderId="6" xfId="0" applyNumberFormat="1" applyFont="1" applyFill="1" applyBorder="1" applyAlignment="1">
      <alignment vertical="center"/>
    </xf>
    <xf numFmtId="4" fontId="18" fillId="4" borderId="6" xfId="0" applyNumberFormat="1" applyFont="1" applyFill="1" applyBorder="1" applyAlignment="1">
      <alignment vertical="center"/>
    </xf>
    <xf numFmtId="4" fontId="18" fillId="4" borderId="0" xfId="0" applyNumberFormat="1" applyFont="1" applyFill="1" applyAlignment="1">
      <alignment vertical="center"/>
    </xf>
    <xf numFmtId="4" fontId="9" fillId="4" borderId="5" xfId="0" applyNumberFormat="1" applyFont="1" applyFill="1" applyBorder="1" applyAlignment="1" applyProtection="1">
      <alignment vertical="center"/>
      <protection locked="0"/>
    </xf>
    <xf numFmtId="4" fontId="18" fillId="4" borderId="5" xfId="0" applyNumberFormat="1" applyFont="1" applyFill="1" applyBorder="1" applyAlignment="1" applyProtection="1">
      <alignment vertical="center"/>
      <protection locked="0"/>
    </xf>
    <xf numFmtId="10" fontId="22" fillId="4" borderId="5" xfId="0" applyNumberFormat="1" applyFont="1" applyFill="1" applyBorder="1" applyAlignment="1" applyProtection="1">
      <alignment horizontal="center" vertical="center"/>
      <protection locked="0"/>
    </xf>
    <xf numFmtId="0" fontId="27" fillId="0" borderId="0" xfId="0" applyFont="1" applyAlignment="1">
      <alignment wrapText="1"/>
    </xf>
    <xf numFmtId="0" fontId="17" fillId="4" borderId="1" xfId="0" applyFont="1" applyFill="1" applyBorder="1" applyAlignment="1" applyProtection="1">
      <alignment horizontal="center" vertical="center" wrapText="1"/>
      <protection locked="0"/>
    </xf>
    <xf numFmtId="22" fontId="10" fillId="2" borderId="3" xfId="0" applyNumberFormat="1" applyFont="1" applyFill="1" applyBorder="1" applyAlignment="1">
      <alignment horizontal="center" vertical="center"/>
    </xf>
    <xf numFmtId="0" fontId="15" fillId="5" borderId="7" xfId="0" applyFont="1" applyFill="1" applyBorder="1" applyAlignment="1">
      <alignment vertical="center"/>
    </xf>
    <xf numFmtId="0" fontId="14" fillId="4" borderId="0" xfId="0" applyFont="1" applyFill="1" applyAlignment="1">
      <alignment horizontal="center" vertical="center" wrapText="1"/>
    </xf>
    <xf numFmtId="0" fontId="14" fillId="4" borderId="0" xfId="0" quotePrefix="1" applyFont="1" applyFill="1" applyAlignment="1">
      <alignment horizontal="center" vertical="center" wrapText="1"/>
    </xf>
    <xf numFmtId="0" fontId="18" fillId="0" borderId="1" xfId="0" quotePrefix="1" applyFont="1" applyBorder="1" applyAlignment="1">
      <alignment horizontal="left" vertical="center" wrapText="1"/>
    </xf>
    <xf numFmtId="0" fontId="18" fillId="0" borderId="5" xfId="0" quotePrefix="1" applyFont="1" applyBorder="1" applyAlignment="1">
      <alignment horizontal="left" vertical="center" wrapText="1"/>
    </xf>
    <xf numFmtId="0" fontId="18" fillId="0" borderId="2" xfId="0" quotePrefix="1" applyFont="1" applyBorder="1" applyAlignment="1">
      <alignment horizontal="left" vertical="center" wrapText="1"/>
    </xf>
    <xf numFmtId="0" fontId="7" fillId="4" borderId="6" xfId="0" applyFont="1" applyFill="1" applyBorder="1" applyAlignment="1" applyProtection="1">
      <alignment horizontal="center"/>
      <protection locked="0" hidden="1"/>
    </xf>
    <xf numFmtId="0" fontId="7" fillId="4" borderId="0" xfId="0" applyFont="1" applyFill="1" applyAlignment="1" applyProtection="1">
      <alignment horizontal="center"/>
      <protection locked="0" hidden="1"/>
    </xf>
    <xf numFmtId="0" fontId="10" fillId="4" borderId="16" xfId="0" applyFont="1" applyFill="1" applyBorder="1" applyAlignment="1" applyProtection="1">
      <alignment horizontal="left" vertical="top"/>
      <protection locked="0" hidden="1"/>
    </xf>
    <xf numFmtId="0" fontId="10" fillId="4" borderId="0" xfId="0" applyFont="1" applyFill="1" applyAlignment="1" applyProtection="1">
      <alignment horizontal="left" vertical="top"/>
      <protection locked="0" hidden="1"/>
    </xf>
    <xf numFmtId="0" fontId="10" fillId="4" borderId="17" xfId="0" applyFont="1" applyFill="1" applyBorder="1" applyAlignment="1" applyProtection="1">
      <alignment horizontal="left" vertical="top"/>
      <protection locked="0" hidden="1"/>
    </xf>
    <xf numFmtId="0" fontId="10" fillId="4" borderId="9" xfId="0" applyFont="1" applyFill="1" applyBorder="1" applyAlignment="1" applyProtection="1">
      <alignment horizontal="left" vertical="top"/>
      <protection locked="0" hidden="1"/>
    </xf>
    <xf numFmtId="0" fontId="10" fillId="4" borderId="4" xfId="0" applyFont="1" applyFill="1" applyBorder="1" applyAlignment="1" applyProtection="1">
      <alignment horizontal="left" vertical="top"/>
      <protection locked="0" hidden="1"/>
    </xf>
    <xf numFmtId="0" fontId="10" fillId="4" borderId="10" xfId="0" applyFont="1" applyFill="1" applyBorder="1" applyAlignment="1" applyProtection="1">
      <alignment horizontal="left" vertical="top"/>
      <protection locked="0" hidden="1"/>
    </xf>
    <xf numFmtId="2" fontId="18" fillId="0" borderId="11" xfId="1" applyNumberFormat="1" applyFont="1" applyFill="1" applyBorder="1" applyAlignment="1" applyProtection="1">
      <alignment horizontal="center" vertical="center" wrapText="1"/>
    </xf>
    <xf numFmtId="2" fontId="18" fillId="0" borderId="12" xfId="1" applyNumberFormat="1" applyFont="1" applyFill="1" applyBorder="1" applyAlignment="1" applyProtection="1">
      <alignment horizontal="center" vertical="center" wrapText="1"/>
    </xf>
    <xf numFmtId="2" fontId="18" fillId="0" borderId="13" xfId="1" applyNumberFormat="1" applyFont="1" applyFill="1" applyBorder="1" applyAlignment="1" applyProtection="1">
      <alignment horizontal="center" vertical="center" wrapText="1"/>
    </xf>
    <xf numFmtId="2" fontId="18" fillId="4" borderId="11" xfId="1" applyNumberFormat="1" applyFont="1" applyFill="1" applyBorder="1" applyAlignment="1" applyProtection="1">
      <alignment horizontal="center" vertical="center" wrapText="1"/>
    </xf>
    <xf numFmtId="2" fontId="18" fillId="4" borderId="12" xfId="1" applyNumberFormat="1" applyFont="1" applyFill="1" applyBorder="1" applyAlignment="1" applyProtection="1">
      <alignment horizontal="center" vertical="center" wrapText="1"/>
    </xf>
    <xf numFmtId="2" fontId="18" fillId="4" borderId="13" xfId="1" applyNumberFormat="1" applyFont="1" applyFill="1" applyBorder="1" applyAlignment="1" applyProtection="1">
      <alignment horizontal="center" vertical="center" wrapText="1"/>
    </xf>
    <xf numFmtId="0" fontId="9" fillId="0" borderId="3" xfId="0" applyFont="1" applyBorder="1" applyAlignment="1">
      <alignment horizontal="center" vertical="center"/>
    </xf>
    <xf numFmtId="0" fontId="10" fillId="0" borderId="3" xfId="0" applyFont="1" applyBorder="1" applyAlignment="1">
      <alignment horizontal="left" vertical="center"/>
    </xf>
    <xf numFmtId="165" fontId="21" fillId="5" borderId="1" xfId="1" applyNumberFormat="1" applyFont="1" applyFill="1" applyBorder="1" applyAlignment="1" applyProtection="1">
      <alignment horizontal="center" vertical="center" wrapText="1"/>
    </xf>
    <xf numFmtId="165" fontId="21" fillId="5" borderId="5" xfId="1" applyNumberFormat="1" applyFont="1" applyFill="1" applyBorder="1" applyAlignment="1" applyProtection="1">
      <alignment horizontal="center" vertical="center" wrapText="1"/>
    </xf>
    <xf numFmtId="165" fontId="21" fillId="5" borderId="2" xfId="1" applyNumberFormat="1" applyFont="1" applyFill="1" applyBorder="1" applyAlignment="1" applyProtection="1">
      <alignment horizontal="center" vertical="center" wrapText="1"/>
    </xf>
    <xf numFmtId="0" fontId="10" fillId="2" borderId="3" xfId="0" quotePrefix="1" applyFont="1" applyFill="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5" fillId="5" borderId="1"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2"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quotePrefix="1" applyFont="1" applyBorder="1" applyAlignment="1">
      <alignment horizontal="center" vertical="center" wrapText="1"/>
    </xf>
    <xf numFmtId="2" fontId="11" fillId="5" borderId="11" xfId="0" applyNumberFormat="1" applyFont="1" applyFill="1" applyBorder="1" applyAlignment="1" applyProtection="1">
      <alignment horizontal="center" vertical="center"/>
      <protection locked="0" hidden="1"/>
    </xf>
    <xf numFmtId="2" fontId="11" fillId="5" borderId="12" xfId="0" applyNumberFormat="1" applyFont="1" applyFill="1" applyBorder="1" applyAlignment="1" applyProtection="1">
      <alignment horizontal="center" vertical="center"/>
      <protection locked="0" hidden="1"/>
    </xf>
    <xf numFmtId="2" fontId="11" fillId="5" borderId="13" xfId="0" applyNumberFormat="1" applyFont="1" applyFill="1" applyBorder="1" applyAlignment="1" applyProtection="1">
      <alignment horizontal="center" vertical="center"/>
      <protection locked="0" hidden="1"/>
    </xf>
    <xf numFmtId="0" fontId="12" fillId="5" borderId="1"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2" xfId="0" applyFont="1" applyFill="1" applyBorder="1" applyAlignment="1">
      <alignment horizontal="center" vertical="center"/>
    </xf>
    <xf numFmtId="0" fontId="13" fillId="5" borderId="3" xfId="0" quotePrefix="1" applyFont="1" applyFill="1" applyBorder="1" applyAlignment="1">
      <alignment horizontal="left" vertical="center" wrapText="1"/>
    </xf>
    <xf numFmtId="0" fontId="13" fillId="5" borderId="3" xfId="0" applyFont="1" applyFill="1" applyBorder="1" applyAlignment="1">
      <alignment horizontal="left" vertical="center" wrapText="1"/>
    </xf>
    <xf numFmtId="0" fontId="11" fillId="5" borderId="7" xfId="0" applyFont="1" applyFill="1" applyBorder="1" applyAlignment="1">
      <alignment vertical="center" wrapText="1"/>
    </xf>
    <xf numFmtId="0" fontId="11" fillId="5" borderId="9" xfId="0" applyFont="1" applyFill="1" applyBorder="1" applyAlignment="1">
      <alignment vertical="center" wrapText="1"/>
    </xf>
    <xf numFmtId="0" fontId="11" fillId="5" borderId="6" xfId="0" quotePrefix="1" applyFont="1" applyFill="1" applyBorder="1" applyAlignment="1">
      <alignment horizontal="center" vertical="center"/>
    </xf>
    <xf numFmtId="0" fontId="11" fillId="5" borderId="8" xfId="0" quotePrefix="1" applyFont="1" applyFill="1" applyBorder="1" applyAlignment="1">
      <alignment horizontal="center" vertical="center"/>
    </xf>
    <xf numFmtId="0" fontId="11" fillId="5" borderId="4" xfId="0" quotePrefix="1" applyFont="1" applyFill="1" applyBorder="1" applyAlignment="1">
      <alignment horizontal="center" vertical="center"/>
    </xf>
    <xf numFmtId="0" fontId="11" fillId="5" borderId="10" xfId="0" quotePrefix="1" applyFont="1" applyFill="1" applyBorder="1" applyAlignment="1">
      <alignment horizontal="center" vertical="center"/>
    </xf>
    <xf numFmtId="0" fontId="7" fillId="4" borderId="0" xfId="0" applyFont="1" applyFill="1" applyAlignment="1">
      <alignment horizontal="center" vertical="center"/>
    </xf>
    <xf numFmtId="0" fontId="7" fillId="4" borderId="4" xfId="0" applyFont="1" applyFill="1" applyBorder="1" applyAlignment="1">
      <alignment horizontal="center" vertical="center"/>
    </xf>
    <xf numFmtId="0" fontId="23" fillId="0" borderId="0" xfId="0" quotePrefix="1" applyFont="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10" fillId="2" borderId="1" xfId="0" quotePrefix="1" applyFont="1" applyFill="1" applyBorder="1" applyAlignment="1">
      <alignment horizontal="right" vertical="center"/>
    </xf>
    <xf numFmtId="0" fontId="10" fillId="2" borderId="2" xfId="0" quotePrefix="1" applyFont="1" applyFill="1" applyBorder="1" applyAlignment="1">
      <alignment horizontal="right" vertical="center"/>
    </xf>
    <xf numFmtId="0" fontId="10" fillId="2" borderId="1" xfId="0" quotePrefix="1" applyFont="1" applyFill="1" applyBorder="1" applyAlignment="1">
      <alignment horizontal="right" vertical="center" wrapText="1"/>
    </xf>
    <xf numFmtId="0" fontId="10" fillId="2" borderId="2" xfId="0" quotePrefix="1" applyFont="1" applyFill="1" applyBorder="1" applyAlignment="1">
      <alignment horizontal="right" vertical="center" wrapText="1"/>
    </xf>
    <xf numFmtId="0" fontId="11" fillId="5" borderId="4" xfId="0" applyFont="1" applyFill="1" applyBorder="1" applyAlignment="1">
      <alignment horizontal="center" vertical="center"/>
    </xf>
    <xf numFmtId="0" fontId="9" fillId="0" borderId="3" xfId="0" quotePrefix="1" applyFont="1" applyBorder="1" applyAlignment="1">
      <alignment horizontal="center" vertical="center" wrapText="1"/>
    </xf>
    <xf numFmtId="0" fontId="9" fillId="0" borderId="3" xfId="0" applyFont="1" applyBorder="1" applyAlignment="1">
      <alignment horizontal="center" vertical="center" wrapText="1"/>
    </xf>
    <xf numFmtId="0" fontId="26" fillId="5" borderId="3" xfId="0" applyFont="1" applyFill="1" applyBorder="1" applyAlignment="1">
      <alignment horizontal="center" vertical="center" wrapText="1"/>
    </xf>
    <xf numFmtId="0" fontId="26" fillId="5" borderId="3" xfId="0" applyFont="1" applyFill="1" applyBorder="1" applyAlignment="1">
      <alignment horizontal="center" vertical="center"/>
    </xf>
    <xf numFmtId="0" fontId="28" fillId="0" borderId="14" xfId="0" applyFont="1" applyBorder="1" applyAlignment="1">
      <alignment horizontal="center" vertical="center"/>
    </xf>
    <xf numFmtId="0" fontId="28" fillId="0" borderId="8" xfId="0" applyFont="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31" fillId="0" borderId="1" xfId="3" applyFont="1" applyBorder="1" applyAlignment="1">
      <alignment horizontal="left" vertical="center" wrapText="1"/>
    </xf>
    <xf numFmtId="0" fontId="27" fillId="0" borderId="2" xfId="3" applyFont="1" applyBorder="1" applyAlignment="1">
      <alignment horizontal="left" vertical="center" wrapText="1"/>
    </xf>
    <xf numFmtId="4" fontId="21" fillId="5" borderId="1" xfId="1" applyNumberFormat="1" applyFont="1" applyFill="1" applyBorder="1" applyAlignment="1" applyProtection="1">
      <alignment horizontal="center" vertical="center" wrapText="1"/>
    </xf>
    <xf numFmtId="4" fontId="18" fillId="0" borderId="11" xfId="1" applyNumberFormat="1" applyFont="1" applyFill="1" applyBorder="1" applyAlignment="1" applyProtection="1">
      <alignment horizontal="center" vertical="center" wrapText="1"/>
    </xf>
    <xf numFmtId="10" fontId="18" fillId="0" borderId="12" xfId="1" applyNumberFormat="1" applyFont="1" applyFill="1" applyBorder="1" applyAlignment="1" applyProtection="1">
      <alignment horizontal="center" vertical="center" wrapText="1"/>
    </xf>
    <xf numFmtId="4" fontId="18" fillId="0" borderId="12" xfId="1" applyNumberFormat="1" applyFont="1" applyFill="1" applyBorder="1" applyAlignment="1" applyProtection="1">
      <alignment horizontal="center" vertical="center" wrapText="1"/>
    </xf>
    <xf numFmtId="10" fontId="18" fillId="0" borderId="13" xfId="1" applyNumberFormat="1" applyFont="1" applyFill="1" applyBorder="1" applyAlignment="1" applyProtection="1">
      <alignment horizontal="center" vertical="center" wrapText="1"/>
    </xf>
    <xf numFmtId="4" fontId="18" fillId="4" borderId="11" xfId="1" applyNumberFormat="1" applyFont="1" applyFill="1" applyBorder="1" applyAlignment="1" applyProtection="1">
      <alignment horizontal="center" vertical="center" wrapText="1"/>
    </xf>
    <xf numFmtId="4" fontId="18" fillId="4" borderId="12" xfId="1" applyNumberFormat="1" applyFont="1" applyFill="1" applyBorder="1" applyAlignment="1" applyProtection="1">
      <alignment horizontal="center" vertical="center" wrapText="1"/>
    </xf>
    <xf numFmtId="4" fontId="18" fillId="4" borderId="13" xfId="1" applyNumberFormat="1" applyFont="1" applyFill="1" applyBorder="1" applyAlignment="1" applyProtection="1">
      <alignment horizontal="center" vertical="center" wrapText="1"/>
    </xf>
    <xf numFmtId="4"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4" fontId="11" fillId="5" borderId="11" xfId="0" applyNumberFormat="1" applyFont="1" applyFill="1" applyBorder="1" applyAlignment="1" applyProtection="1">
      <alignment horizontal="center" vertical="center"/>
      <protection locked="0" hidden="1"/>
    </xf>
    <xf numFmtId="4" fontId="11" fillId="5" borderId="12" xfId="0" applyNumberFormat="1" applyFont="1" applyFill="1" applyBorder="1" applyAlignment="1" applyProtection="1">
      <alignment horizontal="center" vertical="center"/>
      <protection locked="0" hidden="1"/>
    </xf>
    <xf numFmtId="4" fontId="11" fillId="5" borderId="13" xfId="0" applyNumberFormat="1" applyFont="1" applyFill="1" applyBorder="1" applyAlignment="1" applyProtection="1">
      <alignment horizontal="center" vertical="center"/>
      <protection locked="0" hidden="1"/>
    </xf>
    <xf numFmtId="0" fontId="11" fillId="5" borderId="7"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10" fillId="4" borderId="16" xfId="0" applyFont="1" applyFill="1" applyBorder="1" applyAlignment="1" applyProtection="1">
      <alignment horizontal="center" vertical="center"/>
      <protection locked="0" hidden="1"/>
    </xf>
    <xf numFmtId="0" fontId="10" fillId="4" borderId="0" xfId="0" applyFont="1" applyFill="1" applyAlignment="1" applyProtection="1">
      <alignment horizontal="center" vertical="center"/>
      <protection locked="0" hidden="1"/>
    </xf>
    <xf numFmtId="0" fontId="10" fillId="4" borderId="17" xfId="0" applyFont="1" applyFill="1" applyBorder="1" applyAlignment="1" applyProtection="1">
      <alignment horizontal="center" vertical="center"/>
      <protection locked="0" hidden="1"/>
    </xf>
    <xf numFmtId="0" fontId="10" fillId="4" borderId="9" xfId="0" applyFont="1" applyFill="1" applyBorder="1" applyAlignment="1" applyProtection="1">
      <alignment horizontal="center" vertical="center"/>
      <protection locked="0" hidden="1"/>
    </xf>
    <xf numFmtId="0" fontId="10" fillId="4" borderId="4" xfId="0" applyFont="1" applyFill="1" applyBorder="1" applyAlignment="1" applyProtection="1">
      <alignment horizontal="center" vertical="center"/>
      <protection locked="0" hidden="1"/>
    </xf>
    <xf numFmtId="0" fontId="10" fillId="4" borderId="10" xfId="0" applyFont="1" applyFill="1" applyBorder="1" applyAlignment="1" applyProtection="1">
      <alignment horizontal="center" vertical="center"/>
      <protection locked="0" hidden="1"/>
    </xf>
    <xf numFmtId="4" fontId="30" fillId="0" borderId="3" xfId="0" applyNumberFormat="1" applyFont="1" applyBorder="1" applyAlignment="1">
      <alignment horizontal="center" vertical="center"/>
    </xf>
    <xf numFmtId="0" fontId="30" fillId="0" borderId="3" xfId="0" applyFont="1" applyBorder="1" applyAlignment="1">
      <alignment horizontal="center" vertical="center"/>
    </xf>
    <xf numFmtId="0" fontId="14" fillId="4" borderId="6"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0" xfId="0" applyFont="1" applyFill="1" applyBorder="1" applyAlignment="1">
      <alignment horizontal="center" vertical="center"/>
    </xf>
    <xf numFmtId="0" fontId="30" fillId="4" borderId="16" xfId="0" applyFont="1" applyFill="1" applyBorder="1" applyAlignment="1" applyProtection="1">
      <alignment horizontal="center" vertical="center"/>
      <protection locked="0" hidden="1"/>
    </xf>
    <xf numFmtId="0" fontId="30" fillId="4" borderId="0" xfId="0" applyFont="1" applyFill="1" applyAlignment="1" applyProtection="1">
      <alignment horizontal="center" vertical="center"/>
      <protection locked="0" hidden="1"/>
    </xf>
    <xf numFmtId="0" fontId="30" fillId="4" borderId="17" xfId="0" applyFont="1" applyFill="1" applyBorder="1" applyAlignment="1" applyProtection="1">
      <alignment horizontal="center" vertical="center"/>
      <protection locked="0" hidden="1"/>
    </xf>
    <xf numFmtId="0" fontId="30" fillId="4" borderId="9" xfId="0" applyFont="1" applyFill="1" applyBorder="1" applyAlignment="1" applyProtection="1">
      <alignment horizontal="center" vertical="center"/>
      <protection locked="0" hidden="1"/>
    </xf>
    <xf numFmtId="0" fontId="30" fillId="4" borderId="4" xfId="0" applyFont="1" applyFill="1" applyBorder="1" applyAlignment="1" applyProtection="1">
      <alignment horizontal="center" vertical="center"/>
      <protection locked="0" hidden="1"/>
    </xf>
    <xf numFmtId="0" fontId="30" fillId="4" borderId="10" xfId="0" applyFont="1" applyFill="1" applyBorder="1" applyAlignment="1" applyProtection="1">
      <alignment horizontal="center" vertical="center"/>
      <protection locked="0" hidden="1"/>
    </xf>
    <xf numFmtId="0" fontId="7" fillId="0" borderId="3" xfId="0" quotePrefix="1" applyFont="1" applyBorder="1" applyAlignment="1">
      <alignment horizontal="center" vertical="center" wrapText="1"/>
    </xf>
    <xf numFmtId="0" fontId="7" fillId="0" borderId="3" xfId="0" applyFont="1" applyBorder="1" applyAlignment="1">
      <alignment horizontal="center" vertical="center" wrapText="1"/>
    </xf>
    <xf numFmtId="0" fontId="11" fillId="5" borderId="7"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5" fillId="5" borderId="6" xfId="0" quotePrefix="1" applyFont="1" applyFill="1" applyBorder="1" applyAlignment="1" applyProtection="1">
      <alignment horizontal="center" vertical="center"/>
      <protection locked="0"/>
    </xf>
    <xf numFmtId="0" fontId="15" fillId="5" borderId="8" xfId="0" quotePrefix="1" applyFont="1" applyFill="1" applyBorder="1" applyAlignment="1" applyProtection="1">
      <alignment horizontal="center" vertical="center"/>
      <protection locked="0"/>
    </xf>
    <xf numFmtId="0" fontId="15" fillId="5" borderId="4" xfId="0" quotePrefix="1" applyFont="1" applyFill="1" applyBorder="1" applyAlignment="1" applyProtection="1">
      <alignment horizontal="center" vertical="center"/>
      <protection locked="0"/>
    </xf>
    <xf numFmtId="0" fontId="15" fillId="5" borderId="10" xfId="0" quotePrefix="1" applyFont="1" applyFill="1" applyBorder="1" applyAlignment="1" applyProtection="1">
      <alignment horizontal="center" vertical="center"/>
      <protection locked="0"/>
    </xf>
    <xf numFmtId="4" fontId="18" fillId="4" borderId="7" xfId="1" applyNumberFormat="1" applyFont="1" applyFill="1" applyBorder="1" applyAlignment="1" applyProtection="1">
      <alignment horizontal="center" vertical="center" wrapText="1"/>
      <protection locked="0"/>
    </xf>
    <xf numFmtId="4" fontId="18" fillId="4" borderId="16" xfId="1" applyNumberFormat="1" applyFont="1" applyFill="1" applyBorder="1" applyAlignment="1" applyProtection="1">
      <alignment horizontal="center" vertical="center" wrapText="1"/>
      <protection locked="0"/>
    </xf>
    <xf numFmtId="4" fontId="18" fillId="4" borderId="9" xfId="1" applyNumberFormat="1" applyFont="1" applyFill="1" applyBorder="1" applyAlignment="1" applyProtection="1">
      <alignment horizontal="center" vertical="center" wrapText="1"/>
      <protection locked="0"/>
    </xf>
    <xf numFmtId="4" fontId="18" fillId="4" borderId="3" xfId="0" applyNumberFormat="1"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0" fillId="4" borderId="13" xfId="0" applyFont="1" applyFill="1" applyBorder="1" applyAlignment="1" applyProtection="1">
      <alignment horizontal="center" vertical="center"/>
      <protection locked="0" hidden="1"/>
    </xf>
    <xf numFmtId="0" fontId="10" fillId="4" borderId="3" xfId="0" applyFont="1" applyFill="1" applyBorder="1" applyAlignment="1" applyProtection="1">
      <alignment horizontal="center" vertical="center"/>
      <protection locked="0" hidden="1"/>
    </xf>
    <xf numFmtId="0" fontId="15" fillId="5" borderId="1" xfId="0" quotePrefix="1" applyFont="1" applyFill="1" applyBorder="1" applyAlignment="1" applyProtection="1">
      <alignment horizontal="center" vertical="center"/>
      <protection locked="0"/>
    </xf>
    <xf numFmtId="0" fontId="15" fillId="5" borderId="5" xfId="0" applyFont="1" applyFill="1" applyBorder="1" applyAlignment="1" applyProtection="1">
      <alignment horizontal="center" vertical="center"/>
      <protection locked="0"/>
    </xf>
    <xf numFmtId="0" fontId="15" fillId="5" borderId="2" xfId="0" applyFont="1" applyFill="1" applyBorder="1" applyAlignment="1" applyProtection="1">
      <alignment horizontal="center" vertical="center"/>
      <protection locked="0"/>
    </xf>
    <xf numFmtId="4" fontId="9" fillId="4" borderId="3" xfId="0" applyNumberFormat="1"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wrapText="1"/>
      <protection locked="0"/>
    </xf>
    <xf numFmtId="0" fontId="17" fillId="4" borderId="5"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4" fontId="22" fillId="4" borderId="7" xfId="1" applyNumberFormat="1" applyFont="1" applyFill="1" applyBorder="1" applyAlignment="1" applyProtection="1">
      <alignment horizontal="center" vertical="center" wrapText="1"/>
      <protection locked="0"/>
    </xf>
    <xf numFmtId="4" fontId="22" fillId="4" borderId="6" xfId="1" applyNumberFormat="1" applyFont="1" applyFill="1" applyBorder="1" applyAlignment="1" applyProtection="1">
      <alignment horizontal="center" vertical="center" wrapText="1"/>
      <protection locked="0"/>
    </xf>
    <xf numFmtId="4" fontId="22" fillId="4" borderId="8" xfId="1" applyNumberFormat="1" applyFont="1" applyFill="1" applyBorder="1" applyAlignment="1" applyProtection="1">
      <alignment horizontal="center" vertical="center" wrapText="1"/>
      <protection locked="0"/>
    </xf>
    <xf numFmtId="4" fontId="22" fillId="4" borderId="16" xfId="1" applyNumberFormat="1" applyFont="1" applyFill="1" applyBorder="1" applyAlignment="1" applyProtection="1">
      <alignment horizontal="center" vertical="center" wrapText="1"/>
      <protection locked="0"/>
    </xf>
    <xf numFmtId="4" fontId="22" fillId="4" borderId="0" xfId="1" applyNumberFormat="1" applyFont="1" applyFill="1" applyBorder="1" applyAlignment="1" applyProtection="1">
      <alignment horizontal="center" vertical="center" wrapText="1"/>
      <protection locked="0"/>
    </xf>
    <xf numFmtId="4" fontId="22" fillId="4" borderId="17" xfId="1" applyNumberFormat="1" applyFont="1" applyFill="1" applyBorder="1" applyAlignment="1" applyProtection="1">
      <alignment horizontal="center" vertical="center" wrapText="1"/>
      <protection locked="0"/>
    </xf>
    <xf numFmtId="4" fontId="22" fillId="4" borderId="9" xfId="1" applyNumberFormat="1" applyFont="1" applyFill="1" applyBorder="1" applyAlignment="1" applyProtection="1">
      <alignment horizontal="center" vertical="center" wrapText="1"/>
      <protection locked="0"/>
    </xf>
    <xf numFmtId="4" fontId="22" fillId="4" borderId="4" xfId="1" applyNumberFormat="1" applyFont="1" applyFill="1" applyBorder="1" applyAlignment="1" applyProtection="1">
      <alignment horizontal="center" vertical="center" wrapText="1"/>
      <protection locked="0"/>
    </xf>
    <xf numFmtId="4" fontId="22" fillId="4" borderId="10" xfId="1" applyNumberFormat="1"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protection locked="0" hidden="1"/>
    </xf>
    <xf numFmtId="0" fontId="7" fillId="4" borderId="0" xfId="0" applyFont="1" applyFill="1" applyAlignment="1" applyProtection="1">
      <alignment horizontal="center" vertical="center"/>
      <protection locked="0" hidden="1"/>
    </xf>
    <xf numFmtId="4" fontId="21" fillId="5" borderId="1" xfId="1" applyNumberFormat="1" applyFont="1" applyFill="1" applyBorder="1" applyAlignment="1" applyProtection="1">
      <alignment horizontal="center" vertical="center" wrapText="1"/>
      <protection locked="0"/>
    </xf>
    <xf numFmtId="4" fontId="21" fillId="5" borderId="5" xfId="1" applyNumberFormat="1" applyFont="1" applyFill="1" applyBorder="1" applyAlignment="1" applyProtection="1">
      <alignment horizontal="center" vertical="center" wrapText="1"/>
      <protection locked="0"/>
    </xf>
    <xf numFmtId="4" fontId="21" fillId="5" borderId="2" xfId="1" applyNumberFormat="1"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protection locked="0"/>
    </xf>
    <xf numFmtId="0" fontId="29" fillId="2" borderId="17"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protection locked="0"/>
    </xf>
    <xf numFmtId="0" fontId="9" fillId="0" borderId="1" xfId="0" quotePrefix="1"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2" borderId="1" xfId="0" quotePrefix="1" applyFont="1" applyFill="1" applyBorder="1" applyAlignment="1" applyProtection="1">
      <alignment horizontal="center" vertical="center"/>
      <protection locked="0"/>
    </xf>
    <xf numFmtId="0" fontId="9" fillId="2" borderId="5" xfId="0" quotePrefix="1" applyFont="1" applyFill="1" applyBorder="1" applyAlignment="1" applyProtection="1">
      <alignment horizontal="center" vertical="center"/>
      <protection locked="0"/>
    </xf>
    <xf numFmtId="0" fontId="13" fillId="5" borderId="1" xfId="0" quotePrefix="1" applyFont="1" applyFill="1" applyBorder="1" applyAlignment="1" applyProtection="1">
      <alignment horizontal="left" vertical="center" wrapText="1"/>
      <protection locked="0"/>
    </xf>
    <xf numFmtId="0" fontId="13" fillId="5" borderId="2" xfId="0" quotePrefix="1" applyFont="1" applyFill="1" applyBorder="1" applyAlignment="1" applyProtection="1">
      <alignment horizontal="left" vertical="center" wrapText="1"/>
      <protection locked="0"/>
    </xf>
    <xf numFmtId="4" fontId="11" fillId="5" borderId="11" xfId="0" applyNumberFormat="1" applyFont="1" applyFill="1" applyBorder="1" applyAlignment="1" applyProtection="1">
      <alignment horizontal="center" vertical="center"/>
      <protection locked="0"/>
    </xf>
    <xf numFmtId="4" fontId="11" fillId="5" borderId="12" xfId="0" applyNumberFormat="1" applyFont="1" applyFill="1" applyBorder="1" applyAlignment="1" applyProtection="1">
      <alignment horizontal="center" vertical="center"/>
      <protection locked="0"/>
    </xf>
    <xf numFmtId="4" fontId="11" fillId="5" borderId="13" xfId="0" applyNumberFormat="1" applyFont="1" applyFill="1" applyBorder="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10" fillId="2" borderId="7" xfId="0" quotePrefix="1" applyFont="1" applyFill="1" applyBorder="1" applyAlignment="1" applyProtection="1">
      <alignment horizontal="center" vertical="center" wrapText="1"/>
      <protection locked="0"/>
    </xf>
    <xf numFmtId="0" fontId="10" fillId="2" borderId="8" xfId="0" quotePrefix="1" applyFont="1" applyFill="1" applyBorder="1" applyAlignment="1" applyProtection="1">
      <alignment horizontal="center" vertical="center" wrapText="1"/>
      <protection locked="0"/>
    </xf>
    <xf numFmtId="0" fontId="10" fillId="2" borderId="16" xfId="0" quotePrefix="1" applyFont="1" applyFill="1" applyBorder="1" applyAlignment="1" applyProtection="1">
      <alignment horizontal="center" vertical="center" wrapText="1"/>
      <protection locked="0"/>
    </xf>
    <xf numFmtId="0" fontId="10" fillId="2" borderId="17" xfId="0" quotePrefix="1" applyFont="1" applyFill="1" applyBorder="1" applyAlignment="1" applyProtection="1">
      <alignment horizontal="center" vertical="center" wrapText="1"/>
      <protection locked="0"/>
    </xf>
    <xf numFmtId="0" fontId="10" fillId="2" borderId="9" xfId="0" quotePrefix="1" applyFont="1" applyFill="1" applyBorder="1" applyAlignment="1" applyProtection="1">
      <alignment horizontal="center" vertical="center" wrapText="1"/>
      <protection locked="0"/>
    </xf>
    <xf numFmtId="0" fontId="10" fillId="2" borderId="10" xfId="0" quotePrefix="1" applyFont="1" applyFill="1" applyBorder="1" applyAlignment="1" applyProtection="1">
      <alignment horizontal="center" vertical="center" wrapText="1"/>
      <protection locked="0"/>
    </xf>
    <xf numFmtId="0" fontId="25" fillId="5" borderId="1" xfId="0" applyFont="1" applyFill="1" applyBorder="1" applyAlignment="1" applyProtection="1">
      <alignment horizontal="center" vertical="center" wrapText="1"/>
      <protection locked="0"/>
    </xf>
    <xf numFmtId="0" fontId="25" fillId="5" borderId="5" xfId="0" applyFont="1" applyFill="1" applyBorder="1" applyAlignment="1" applyProtection="1">
      <alignment horizontal="center" vertical="center"/>
      <protection locked="0"/>
    </xf>
    <xf numFmtId="0" fontId="25" fillId="5" borderId="2"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cellXfs>
  <cellStyles count="4">
    <cellStyle name="Millares 2" xfId="2" xr:uid="{00000000-0005-0000-0000-000001000000}"/>
    <cellStyle name="Normal" xfId="0" builtinId="0"/>
    <cellStyle name="Normal 3" xfId="3" xr:uid="{11F62C62-1D0C-4074-8B1E-918AF8561E8F}"/>
    <cellStyle name="Porcentaje" xfId="1" builtinId="5"/>
  </cellStyles>
  <dxfs count="0"/>
  <tableStyles count="0" defaultTableStyle="TableStyleMedium2" defaultPivotStyle="PivotStyleLight16"/>
  <colors>
    <mruColors>
      <color rgb="FF611232"/>
      <color rgb="FFD39326"/>
      <color rgb="FF9D244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xdr:row>
      <xdr:rowOff>304800</xdr:rowOff>
    </xdr:from>
    <xdr:to>
      <xdr:col>0</xdr:col>
      <xdr:colOff>2326901</xdr:colOff>
      <xdr:row>5</xdr:row>
      <xdr:rowOff>84201</xdr:rowOff>
    </xdr:to>
    <xdr:pic>
      <xdr:nvPicPr>
        <xdr:cNvPr id="2" name="Imagen 1">
          <a:extLst>
            <a:ext uri="{FF2B5EF4-FFF2-40B4-BE49-F238E27FC236}">
              <a16:creationId xmlns:a16="http://schemas.microsoft.com/office/drawing/2014/main" id="{82855286-3B19-4D98-81E0-8E4B8989A6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85800"/>
          <a:ext cx="2260226" cy="569976"/>
        </a:xfrm>
        <a:prstGeom prst="rect">
          <a:avLst/>
        </a:prstGeom>
      </xdr:spPr>
    </xdr:pic>
    <xdr:clientData/>
  </xdr:twoCellAnchor>
  <xdr:twoCellAnchor>
    <xdr:from>
      <xdr:col>0</xdr:col>
      <xdr:colOff>0</xdr:colOff>
      <xdr:row>26</xdr:row>
      <xdr:rowOff>143940</xdr:rowOff>
    </xdr:from>
    <xdr:to>
      <xdr:col>2</xdr:col>
      <xdr:colOff>98866</xdr:colOff>
      <xdr:row>27</xdr:row>
      <xdr:rowOff>160870</xdr:rowOff>
    </xdr:to>
    <xdr:grpSp>
      <xdr:nvGrpSpPr>
        <xdr:cNvPr id="19" name="Grupo 18">
          <a:extLst>
            <a:ext uri="{FF2B5EF4-FFF2-40B4-BE49-F238E27FC236}">
              <a16:creationId xmlns:a16="http://schemas.microsoft.com/office/drawing/2014/main" id="{2F0A8B1E-DE0A-475A-BAFE-6A9546B69915}"/>
            </a:ext>
          </a:extLst>
        </xdr:cNvPr>
        <xdr:cNvGrpSpPr/>
      </xdr:nvGrpSpPr>
      <xdr:grpSpPr>
        <a:xfrm>
          <a:off x="0" y="11535840"/>
          <a:ext cx="3651691" cy="236005"/>
          <a:chOff x="0" y="8569483"/>
          <a:chExt cx="3244837" cy="495901"/>
        </a:xfrm>
      </xdr:grpSpPr>
      <xdr:sp macro="" textlink="">
        <xdr:nvSpPr>
          <xdr:cNvPr id="20" name="CuadroTexto 19">
            <a:extLst>
              <a:ext uri="{FF2B5EF4-FFF2-40B4-BE49-F238E27FC236}">
                <a16:creationId xmlns:a16="http://schemas.microsoft.com/office/drawing/2014/main" id="{A5544780-140D-0A95-BD68-EB9FC6AE160C}"/>
              </a:ext>
            </a:extLst>
          </xdr:cNvPr>
          <xdr:cNvSpPr txBox="1"/>
        </xdr:nvSpPr>
        <xdr:spPr>
          <a:xfrm>
            <a:off x="0" y="8577947"/>
            <a:ext cx="3236371"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SECRETARIO DE ADMINISTRACIÓN</a:t>
            </a:r>
          </a:p>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Y FINANZAS</a:t>
            </a:r>
          </a:p>
        </xdr:txBody>
      </xdr:sp>
      <xdr:cxnSp macro="">
        <xdr:nvCxnSpPr>
          <xdr:cNvPr id="21" name="Conector recto 20">
            <a:extLst>
              <a:ext uri="{FF2B5EF4-FFF2-40B4-BE49-F238E27FC236}">
                <a16:creationId xmlns:a16="http://schemas.microsoft.com/office/drawing/2014/main" id="{1F0CABDB-A8CE-C503-3138-F16AEDF9A6FE}"/>
              </a:ext>
            </a:extLst>
          </xdr:cNvPr>
          <xdr:cNvCxnSpPr/>
        </xdr:nvCxnSpPr>
        <xdr:spPr>
          <a:xfrm flipV="1">
            <a:off x="8466" y="8569483"/>
            <a:ext cx="3236371"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643463</xdr:colOff>
      <xdr:row>26</xdr:row>
      <xdr:rowOff>143933</xdr:rowOff>
    </xdr:from>
    <xdr:to>
      <xdr:col>5</xdr:col>
      <xdr:colOff>758209</xdr:colOff>
      <xdr:row>27</xdr:row>
      <xdr:rowOff>160869</xdr:rowOff>
    </xdr:to>
    <xdr:grpSp>
      <xdr:nvGrpSpPr>
        <xdr:cNvPr id="35" name="Grupo 34">
          <a:extLst>
            <a:ext uri="{FF2B5EF4-FFF2-40B4-BE49-F238E27FC236}">
              <a16:creationId xmlns:a16="http://schemas.microsoft.com/office/drawing/2014/main" id="{ADA503F2-FB55-48B5-843E-89F119985900}"/>
            </a:ext>
          </a:extLst>
        </xdr:cNvPr>
        <xdr:cNvGrpSpPr/>
      </xdr:nvGrpSpPr>
      <xdr:grpSpPr>
        <a:xfrm>
          <a:off x="4196288" y="11535833"/>
          <a:ext cx="3057971" cy="236011"/>
          <a:chOff x="3789434" y="8569476"/>
          <a:chExt cx="3237586" cy="495907"/>
        </a:xfrm>
      </xdr:grpSpPr>
      <xdr:sp macro="" textlink="">
        <xdr:nvSpPr>
          <xdr:cNvPr id="36" name="CuadroTexto 35">
            <a:extLst>
              <a:ext uri="{FF2B5EF4-FFF2-40B4-BE49-F238E27FC236}">
                <a16:creationId xmlns:a16="http://schemas.microsoft.com/office/drawing/2014/main" id="{0C5C1C04-82D1-0D18-358D-DB4BB8B43160}"/>
              </a:ext>
            </a:extLst>
          </xdr:cNvPr>
          <xdr:cNvSpPr txBox="1"/>
        </xdr:nvSpPr>
        <xdr:spPr>
          <a:xfrm>
            <a:off x="3789434" y="8577946"/>
            <a:ext cx="3229115"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DIRECTOR DE RECURSOS HUMANOS</a:t>
            </a:r>
          </a:p>
        </xdr:txBody>
      </xdr:sp>
      <xdr:cxnSp macro="">
        <xdr:nvCxnSpPr>
          <xdr:cNvPr id="37" name="Conector recto 36">
            <a:extLst>
              <a:ext uri="{FF2B5EF4-FFF2-40B4-BE49-F238E27FC236}">
                <a16:creationId xmlns:a16="http://schemas.microsoft.com/office/drawing/2014/main" id="{B8256BCC-4FEA-210E-FDC4-EF90D7193139}"/>
              </a:ext>
            </a:extLst>
          </xdr:cNvPr>
          <xdr:cNvCxnSpPr/>
        </xdr:nvCxnSpPr>
        <xdr:spPr>
          <a:xfrm flipV="1">
            <a:off x="3797905" y="8569476"/>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323850</xdr:colOff>
      <xdr:row>26</xdr:row>
      <xdr:rowOff>134389</xdr:rowOff>
    </xdr:from>
    <xdr:to>
      <xdr:col>9</xdr:col>
      <xdr:colOff>3623</xdr:colOff>
      <xdr:row>27</xdr:row>
      <xdr:rowOff>151330</xdr:rowOff>
    </xdr:to>
    <xdr:grpSp>
      <xdr:nvGrpSpPr>
        <xdr:cNvPr id="38" name="Grupo 37">
          <a:extLst>
            <a:ext uri="{FF2B5EF4-FFF2-40B4-BE49-F238E27FC236}">
              <a16:creationId xmlns:a16="http://schemas.microsoft.com/office/drawing/2014/main" id="{801AFA99-22ED-4CC2-8CB8-BF21F68DE3B2}"/>
            </a:ext>
          </a:extLst>
        </xdr:cNvPr>
        <xdr:cNvGrpSpPr/>
      </xdr:nvGrpSpPr>
      <xdr:grpSpPr>
        <a:xfrm>
          <a:off x="7800975" y="11526289"/>
          <a:ext cx="2918273" cy="236016"/>
          <a:chOff x="7474868" y="8569475"/>
          <a:chExt cx="3237578" cy="495913"/>
        </a:xfrm>
      </xdr:grpSpPr>
      <xdr:sp macro="" textlink="">
        <xdr:nvSpPr>
          <xdr:cNvPr id="43" name="CuadroTexto 42">
            <a:extLst>
              <a:ext uri="{FF2B5EF4-FFF2-40B4-BE49-F238E27FC236}">
                <a16:creationId xmlns:a16="http://schemas.microsoft.com/office/drawing/2014/main" id="{BDA4AC8B-B532-F26C-B780-C9BF7803A47B}"/>
              </a:ext>
            </a:extLst>
          </xdr:cNvPr>
          <xdr:cNvSpPr txBox="1"/>
        </xdr:nvSpPr>
        <xdr:spPr>
          <a:xfrm>
            <a:off x="7474868" y="8577951"/>
            <a:ext cx="3229114"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ÓRGANO INTERNO DE CONTROL DE LA IES</a:t>
            </a:r>
          </a:p>
        </xdr:txBody>
      </xdr:sp>
      <xdr:cxnSp macro="">
        <xdr:nvCxnSpPr>
          <xdr:cNvPr id="44" name="Conector recto 43">
            <a:extLst>
              <a:ext uri="{FF2B5EF4-FFF2-40B4-BE49-F238E27FC236}">
                <a16:creationId xmlns:a16="http://schemas.microsoft.com/office/drawing/2014/main" id="{6297F625-2403-CE98-3D36-245A593A8E0E}"/>
              </a:ext>
            </a:extLst>
          </xdr:cNvPr>
          <xdr:cNvCxnSpPr/>
        </xdr:nvCxnSpPr>
        <xdr:spPr>
          <a:xfrm flipV="1">
            <a:off x="7483332" y="8569475"/>
            <a:ext cx="322911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328111</xdr:colOff>
      <xdr:row>26</xdr:row>
      <xdr:rowOff>124863</xdr:rowOff>
    </xdr:from>
    <xdr:to>
      <xdr:col>12</xdr:col>
      <xdr:colOff>4687</xdr:colOff>
      <xdr:row>27</xdr:row>
      <xdr:rowOff>141802</xdr:rowOff>
    </xdr:to>
    <xdr:grpSp>
      <xdr:nvGrpSpPr>
        <xdr:cNvPr id="45" name="Grupo 44">
          <a:extLst>
            <a:ext uri="{FF2B5EF4-FFF2-40B4-BE49-F238E27FC236}">
              <a16:creationId xmlns:a16="http://schemas.microsoft.com/office/drawing/2014/main" id="{DD5F53EC-7F7F-47F1-823A-8A940BDDC5C9}"/>
            </a:ext>
          </a:extLst>
        </xdr:cNvPr>
        <xdr:cNvGrpSpPr/>
      </xdr:nvGrpSpPr>
      <xdr:grpSpPr>
        <a:xfrm>
          <a:off x="11043736" y="11516763"/>
          <a:ext cx="3191301" cy="236014"/>
          <a:chOff x="11036932" y="8569474"/>
          <a:chExt cx="3237566" cy="495911"/>
        </a:xfrm>
      </xdr:grpSpPr>
      <xdr:sp macro="" textlink="">
        <xdr:nvSpPr>
          <xdr:cNvPr id="46" name="CuadroTexto 45">
            <a:extLst>
              <a:ext uri="{FF2B5EF4-FFF2-40B4-BE49-F238E27FC236}">
                <a16:creationId xmlns:a16="http://schemas.microsoft.com/office/drawing/2014/main" id="{072648A3-34A0-1B22-CDD4-1DF0E69AE092}"/>
              </a:ext>
            </a:extLst>
          </xdr:cNvPr>
          <xdr:cNvSpPr txBox="1"/>
        </xdr:nvSpPr>
        <xdr:spPr>
          <a:xfrm>
            <a:off x="11045383" y="8577948"/>
            <a:ext cx="3229115"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RECTOR</a:t>
            </a:r>
          </a:p>
        </xdr:txBody>
      </xdr:sp>
      <xdr:cxnSp macro="">
        <xdr:nvCxnSpPr>
          <xdr:cNvPr id="47" name="Conector recto 46">
            <a:extLst>
              <a:ext uri="{FF2B5EF4-FFF2-40B4-BE49-F238E27FC236}">
                <a16:creationId xmlns:a16="http://schemas.microsoft.com/office/drawing/2014/main" id="{85857F84-FD8D-FFE1-A5D9-5112B74D4C51}"/>
              </a:ext>
            </a:extLst>
          </xdr:cNvPr>
          <xdr:cNvCxnSpPr/>
        </xdr:nvCxnSpPr>
        <xdr:spPr>
          <a:xfrm flipV="1">
            <a:off x="11036932" y="8569474"/>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104543</xdr:colOff>
      <xdr:row>25</xdr:row>
      <xdr:rowOff>813111</xdr:rowOff>
    </xdr:from>
    <xdr:to>
      <xdr:col>2</xdr:col>
      <xdr:colOff>25123</xdr:colOff>
      <xdr:row>25</xdr:row>
      <xdr:rowOff>1470789</xdr:rowOff>
    </xdr:to>
    <xdr:sp macro="" textlink="">
      <xdr:nvSpPr>
        <xdr:cNvPr id="48" name="CuadroTexto 47">
          <a:extLst>
            <a:ext uri="{FF2B5EF4-FFF2-40B4-BE49-F238E27FC236}">
              <a16:creationId xmlns:a16="http://schemas.microsoft.com/office/drawing/2014/main" id="{7686B6E8-1BBF-4D29-8318-B890981743E5}"/>
            </a:ext>
          </a:extLst>
        </xdr:cNvPr>
        <xdr:cNvSpPr txBox="1"/>
      </xdr:nvSpPr>
      <xdr:spPr>
        <a:xfrm>
          <a:off x="104543" y="11490636"/>
          <a:ext cx="3473405" cy="657678"/>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0" i="0" u="none" strike="noStrike" kern="0" cap="none" spc="0" normalizeH="0" baseline="0" noProof="0">
            <a:ln>
              <a:noFill/>
            </a:ln>
            <a:solidFill>
              <a:sysClr val="windowText" lastClr="000000"/>
            </a:solidFill>
            <a:effectLst/>
            <a:uLnTx/>
            <a:uFillTx/>
            <a:latin typeface="Montserrat" panose="00000500000000000000" pitchFamily="2" charset="0"/>
            <a:ea typeface="+mn-ea"/>
            <a:cs typeface="+mn-cs"/>
          </a:endParaRPr>
        </a:p>
      </xdr:txBody>
    </xdr:sp>
    <xdr:clientData/>
  </xdr:twoCellAnchor>
  <xdr:twoCellAnchor>
    <xdr:from>
      <xdr:col>2</xdr:col>
      <xdr:colOff>627257</xdr:colOff>
      <xdr:row>25</xdr:row>
      <xdr:rowOff>836342</xdr:rowOff>
    </xdr:from>
    <xdr:to>
      <xdr:col>5</xdr:col>
      <xdr:colOff>849849</xdr:colOff>
      <xdr:row>26</xdr:row>
      <xdr:rowOff>18806</xdr:rowOff>
    </xdr:to>
    <xdr:sp macro="" textlink="">
      <xdr:nvSpPr>
        <xdr:cNvPr id="49" name="CuadroTexto 48">
          <a:extLst>
            <a:ext uri="{FF2B5EF4-FFF2-40B4-BE49-F238E27FC236}">
              <a16:creationId xmlns:a16="http://schemas.microsoft.com/office/drawing/2014/main" id="{18FD6A17-FFE4-46DC-9F7D-984313EB6432}"/>
            </a:ext>
          </a:extLst>
        </xdr:cNvPr>
        <xdr:cNvSpPr txBox="1"/>
      </xdr:nvSpPr>
      <xdr:spPr>
        <a:xfrm>
          <a:off x="4180082" y="11513867"/>
          <a:ext cx="3165817" cy="7255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6</xdr:col>
      <xdr:colOff>0</xdr:colOff>
      <xdr:row>25</xdr:row>
      <xdr:rowOff>847958</xdr:rowOff>
    </xdr:from>
    <xdr:to>
      <xdr:col>8</xdr:col>
      <xdr:colOff>443293</xdr:colOff>
      <xdr:row>26</xdr:row>
      <xdr:rowOff>30422</xdr:rowOff>
    </xdr:to>
    <xdr:sp macro="" textlink="">
      <xdr:nvSpPr>
        <xdr:cNvPr id="50" name="CuadroTexto 49">
          <a:extLst>
            <a:ext uri="{FF2B5EF4-FFF2-40B4-BE49-F238E27FC236}">
              <a16:creationId xmlns:a16="http://schemas.microsoft.com/office/drawing/2014/main" id="{D89EFA2B-8845-4804-9D30-604B3C8A452F}"/>
            </a:ext>
          </a:extLst>
        </xdr:cNvPr>
        <xdr:cNvSpPr txBox="1"/>
      </xdr:nvSpPr>
      <xdr:spPr>
        <a:xfrm>
          <a:off x="7477125" y="11525483"/>
          <a:ext cx="2700718" cy="7255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8</xdr:col>
      <xdr:colOff>813110</xdr:colOff>
      <xdr:row>25</xdr:row>
      <xdr:rowOff>859573</xdr:rowOff>
    </xdr:from>
    <xdr:to>
      <xdr:col>11</xdr:col>
      <xdr:colOff>1035702</xdr:colOff>
      <xdr:row>26</xdr:row>
      <xdr:rowOff>42037</xdr:rowOff>
    </xdr:to>
    <xdr:sp macro="" textlink="">
      <xdr:nvSpPr>
        <xdr:cNvPr id="51" name="CuadroTexto 50">
          <a:extLst>
            <a:ext uri="{FF2B5EF4-FFF2-40B4-BE49-F238E27FC236}">
              <a16:creationId xmlns:a16="http://schemas.microsoft.com/office/drawing/2014/main" id="{1BE345F0-0910-4D2D-96C9-39BCDB90FA3C}"/>
            </a:ext>
          </a:extLst>
        </xdr:cNvPr>
        <xdr:cNvSpPr txBox="1"/>
      </xdr:nvSpPr>
      <xdr:spPr>
        <a:xfrm>
          <a:off x="10547660" y="11537098"/>
          <a:ext cx="3165817" cy="7255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2</xdr:col>
      <xdr:colOff>896467</xdr:colOff>
      <xdr:row>7</xdr:row>
      <xdr:rowOff>149408</xdr:rowOff>
    </xdr:from>
    <xdr:to>
      <xdr:col>3</xdr:col>
      <xdr:colOff>330199</xdr:colOff>
      <xdr:row>7</xdr:row>
      <xdr:rowOff>556381</xdr:rowOff>
    </xdr:to>
    <xdr:sp macro="" textlink="">
      <xdr:nvSpPr>
        <xdr:cNvPr id="53" name="Elipse 52">
          <a:extLst>
            <a:ext uri="{FF2B5EF4-FFF2-40B4-BE49-F238E27FC236}">
              <a16:creationId xmlns:a16="http://schemas.microsoft.com/office/drawing/2014/main" id="{7BC3DDE4-5AB6-4FAF-A409-7551CA5428D8}"/>
            </a:ext>
          </a:extLst>
        </xdr:cNvPr>
        <xdr:cNvSpPr/>
      </xdr:nvSpPr>
      <xdr:spPr>
        <a:xfrm>
          <a:off x="19946467" y="2371908"/>
          <a:ext cx="423585" cy="406973"/>
        </a:xfrm>
        <a:prstGeom prst="ellipse">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Geomanist" panose="02000503000000020004" pitchFamily="50" charset="0"/>
            </a:rPr>
            <a:t>1</a:t>
          </a:r>
        </a:p>
      </xdr:txBody>
    </xdr:sp>
    <xdr:clientData/>
  </xdr:twoCellAnchor>
  <xdr:twoCellAnchor>
    <xdr:from>
      <xdr:col>9</xdr:col>
      <xdr:colOff>336181</xdr:colOff>
      <xdr:row>7</xdr:row>
      <xdr:rowOff>271655</xdr:rowOff>
    </xdr:from>
    <xdr:to>
      <xdr:col>9</xdr:col>
      <xdr:colOff>707080</xdr:colOff>
      <xdr:row>7</xdr:row>
      <xdr:rowOff>668253</xdr:rowOff>
    </xdr:to>
    <xdr:sp macro="" textlink="">
      <xdr:nvSpPr>
        <xdr:cNvPr id="54" name="Elipse 53">
          <a:extLst>
            <a:ext uri="{FF2B5EF4-FFF2-40B4-BE49-F238E27FC236}">
              <a16:creationId xmlns:a16="http://schemas.microsoft.com/office/drawing/2014/main" id="{23AF62B5-073F-4171-925B-F325B960489D}"/>
            </a:ext>
          </a:extLst>
        </xdr:cNvPr>
        <xdr:cNvSpPr/>
      </xdr:nvSpPr>
      <xdr:spPr>
        <a:xfrm>
          <a:off x="26595299" y="2494155"/>
          <a:ext cx="370899" cy="396598"/>
        </a:xfrm>
        <a:prstGeom prst="ellipse">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Geomanist" panose="02000503000000020004" pitchFamily="50" charset="0"/>
            </a:rPr>
            <a:t>5</a:t>
          </a:r>
        </a:p>
      </xdr:txBody>
    </xdr:sp>
    <xdr:clientData/>
  </xdr:twoCellAnchor>
  <xdr:twoCellAnchor>
    <xdr:from>
      <xdr:col>10</xdr:col>
      <xdr:colOff>329279</xdr:colOff>
      <xdr:row>7</xdr:row>
      <xdr:rowOff>261468</xdr:rowOff>
    </xdr:from>
    <xdr:to>
      <xdr:col>10</xdr:col>
      <xdr:colOff>714199</xdr:colOff>
      <xdr:row>7</xdr:row>
      <xdr:rowOff>650935</xdr:rowOff>
    </xdr:to>
    <xdr:sp macro="" textlink="">
      <xdr:nvSpPr>
        <xdr:cNvPr id="55" name="Elipse 54">
          <a:extLst>
            <a:ext uri="{FF2B5EF4-FFF2-40B4-BE49-F238E27FC236}">
              <a16:creationId xmlns:a16="http://schemas.microsoft.com/office/drawing/2014/main" id="{E25D5541-1BA3-405B-8435-82FE36B626C6}"/>
            </a:ext>
          </a:extLst>
        </xdr:cNvPr>
        <xdr:cNvSpPr/>
      </xdr:nvSpPr>
      <xdr:spPr>
        <a:xfrm>
          <a:off x="27578250" y="2483968"/>
          <a:ext cx="384920" cy="389467"/>
        </a:xfrm>
        <a:prstGeom prst="ellipse">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MX" sz="1100" b="1">
              <a:solidFill>
                <a:schemeClr val="bg1"/>
              </a:solidFill>
              <a:latin typeface="Geomanist" panose="02000503000000020004" pitchFamily="50" charset="0"/>
              <a:ea typeface="+mn-ea"/>
              <a:cs typeface="+mn-cs"/>
            </a:rPr>
            <a:t>7</a:t>
          </a:r>
        </a:p>
      </xdr:txBody>
    </xdr:sp>
    <xdr:clientData/>
  </xdr:twoCellAnchor>
  <xdr:twoCellAnchor>
    <xdr:from>
      <xdr:col>11</xdr:col>
      <xdr:colOff>569774</xdr:colOff>
      <xdr:row>7</xdr:row>
      <xdr:rowOff>744068</xdr:rowOff>
    </xdr:from>
    <xdr:to>
      <xdr:col>11</xdr:col>
      <xdr:colOff>954694</xdr:colOff>
      <xdr:row>8</xdr:row>
      <xdr:rowOff>22577</xdr:rowOff>
    </xdr:to>
    <xdr:sp macro="" textlink="">
      <xdr:nvSpPr>
        <xdr:cNvPr id="56" name="Elipse 55">
          <a:extLst>
            <a:ext uri="{FF2B5EF4-FFF2-40B4-BE49-F238E27FC236}">
              <a16:creationId xmlns:a16="http://schemas.microsoft.com/office/drawing/2014/main" id="{7D53D944-25A5-482C-B194-48E5A8E050ED}"/>
            </a:ext>
          </a:extLst>
        </xdr:cNvPr>
        <xdr:cNvSpPr/>
      </xdr:nvSpPr>
      <xdr:spPr>
        <a:xfrm>
          <a:off x="28808598" y="2966568"/>
          <a:ext cx="384920" cy="343068"/>
        </a:xfrm>
        <a:prstGeom prst="ellipse">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MX" sz="1100" b="1">
              <a:solidFill>
                <a:schemeClr val="bg1"/>
              </a:solidFill>
              <a:latin typeface="Geomanist" panose="02000503000000020004" pitchFamily="50" charset="0"/>
              <a:ea typeface="+mn-ea"/>
              <a:cs typeface="+mn-cs"/>
            </a:rPr>
            <a:t>9</a:t>
          </a:r>
        </a:p>
      </xdr:txBody>
    </xdr:sp>
    <xdr:clientData/>
  </xdr:twoCellAnchor>
  <xdr:twoCellAnchor>
    <xdr:from>
      <xdr:col>9</xdr:col>
      <xdr:colOff>317500</xdr:colOff>
      <xdr:row>8</xdr:row>
      <xdr:rowOff>224120</xdr:rowOff>
    </xdr:from>
    <xdr:to>
      <xdr:col>9</xdr:col>
      <xdr:colOff>706986</xdr:colOff>
      <xdr:row>8</xdr:row>
      <xdr:rowOff>586069</xdr:rowOff>
    </xdr:to>
    <xdr:sp macro="" textlink="">
      <xdr:nvSpPr>
        <xdr:cNvPr id="57" name="Elipse 56">
          <a:extLst>
            <a:ext uri="{FF2B5EF4-FFF2-40B4-BE49-F238E27FC236}">
              <a16:creationId xmlns:a16="http://schemas.microsoft.com/office/drawing/2014/main" id="{21CEFF08-8248-4145-9BFD-CFBFCE4F9B77}"/>
            </a:ext>
          </a:extLst>
        </xdr:cNvPr>
        <xdr:cNvSpPr/>
      </xdr:nvSpPr>
      <xdr:spPr>
        <a:xfrm>
          <a:off x="26576618" y="3511179"/>
          <a:ext cx="389486" cy="361949"/>
        </a:xfrm>
        <a:prstGeom prst="ellipse">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MX" sz="1100" b="1">
              <a:solidFill>
                <a:schemeClr val="bg1"/>
              </a:solidFill>
              <a:latin typeface="Geomanist" panose="02000503000000020004" pitchFamily="50" charset="0"/>
              <a:ea typeface="+mn-ea"/>
              <a:cs typeface="+mn-cs"/>
            </a:rPr>
            <a:t>6</a:t>
          </a:r>
        </a:p>
      </xdr:txBody>
    </xdr:sp>
    <xdr:clientData/>
  </xdr:twoCellAnchor>
  <xdr:twoCellAnchor>
    <xdr:from>
      <xdr:col>10</xdr:col>
      <xdr:colOff>325987</xdr:colOff>
      <xdr:row>8</xdr:row>
      <xdr:rowOff>224122</xdr:rowOff>
    </xdr:from>
    <xdr:to>
      <xdr:col>10</xdr:col>
      <xdr:colOff>735856</xdr:colOff>
      <xdr:row>8</xdr:row>
      <xdr:rowOff>614336</xdr:rowOff>
    </xdr:to>
    <xdr:sp macro="" textlink="">
      <xdr:nvSpPr>
        <xdr:cNvPr id="58" name="Elipse 57">
          <a:extLst>
            <a:ext uri="{FF2B5EF4-FFF2-40B4-BE49-F238E27FC236}">
              <a16:creationId xmlns:a16="http://schemas.microsoft.com/office/drawing/2014/main" id="{6C8ECF71-C6D0-480B-97EA-5B4B01F54F2C}"/>
            </a:ext>
          </a:extLst>
        </xdr:cNvPr>
        <xdr:cNvSpPr/>
      </xdr:nvSpPr>
      <xdr:spPr>
        <a:xfrm>
          <a:off x="27574958" y="3511181"/>
          <a:ext cx="409869" cy="390214"/>
        </a:xfrm>
        <a:prstGeom prst="ellipse">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MX" sz="1100" b="1">
              <a:solidFill>
                <a:schemeClr val="bg1"/>
              </a:solidFill>
              <a:latin typeface="Geomanist" panose="02000503000000020004" pitchFamily="50" charset="0"/>
              <a:ea typeface="+mn-ea"/>
              <a:cs typeface="+mn-cs"/>
            </a:rPr>
            <a:t>8</a:t>
          </a:r>
        </a:p>
      </xdr:txBody>
    </xdr:sp>
    <xdr:clientData/>
  </xdr:twoCellAnchor>
  <xdr:twoCellAnchor>
    <xdr:from>
      <xdr:col>5</xdr:col>
      <xdr:colOff>261465</xdr:colOff>
      <xdr:row>15</xdr:row>
      <xdr:rowOff>224121</xdr:rowOff>
    </xdr:from>
    <xdr:to>
      <xdr:col>5</xdr:col>
      <xdr:colOff>756766</xdr:colOff>
      <xdr:row>16</xdr:row>
      <xdr:rowOff>114900</xdr:rowOff>
    </xdr:to>
    <xdr:sp macro="" textlink="">
      <xdr:nvSpPr>
        <xdr:cNvPr id="59" name="Elipse 58">
          <a:extLst>
            <a:ext uri="{FF2B5EF4-FFF2-40B4-BE49-F238E27FC236}">
              <a16:creationId xmlns:a16="http://schemas.microsoft.com/office/drawing/2014/main" id="{5078DACA-317B-4269-A95F-9A40B243B949}"/>
            </a:ext>
          </a:extLst>
        </xdr:cNvPr>
        <xdr:cNvSpPr/>
      </xdr:nvSpPr>
      <xdr:spPr>
        <a:xfrm>
          <a:off x="22281024" y="6200592"/>
          <a:ext cx="495301" cy="4137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14</a:t>
          </a:r>
        </a:p>
      </xdr:txBody>
    </xdr:sp>
    <xdr:clientData/>
  </xdr:twoCellAnchor>
  <xdr:twoCellAnchor>
    <xdr:from>
      <xdr:col>6</xdr:col>
      <xdr:colOff>429559</xdr:colOff>
      <xdr:row>15</xdr:row>
      <xdr:rowOff>186763</xdr:rowOff>
    </xdr:from>
    <xdr:to>
      <xdr:col>6</xdr:col>
      <xdr:colOff>895651</xdr:colOff>
      <xdr:row>16</xdr:row>
      <xdr:rowOff>119396</xdr:rowOff>
    </xdr:to>
    <xdr:sp macro="" textlink="">
      <xdr:nvSpPr>
        <xdr:cNvPr id="60" name="Elipse 59">
          <a:extLst>
            <a:ext uri="{FF2B5EF4-FFF2-40B4-BE49-F238E27FC236}">
              <a16:creationId xmlns:a16="http://schemas.microsoft.com/office/drawing/2014/main" id="{892C98BC-645C-4D32-B187-7DEFDA614C6D}"/>
            </a:ext>
          </a:extLst>
        </xdr:cNvPr>
        <xdr:cNvSpPr/>
      </xdr:nvSpPr>
      <xdr:spPr>
        <a:xfrm>
          <a:off x="23438971" y="6163234"/>
          <a:ext cx="466092" cy="4555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15</a:t>
          </a:r>
        </a:p>
      </xdr:txBody>
    </xdr:sp>
    <xdr:clientData/>
  </xdr:twoCellAnchor>
  <xdr:twoCellAnchor>
    <xdr:from>
      <xdr:col>0</xdr:col>
      <xdr:colOff>2339975</xdr:colOff>
      <xdr:row>23</xdr:row>
      <xdr:rowOff>558987</xdr:rowOff>
    </xdr:from>
    <xdr:to>
      <xdr:col>1</xdr:col>
      <xdr:colOff>260521</xdr:colOff>
      <xdr:row>24</xdr:row>
      <xdr:rowOff>269912</xdr:rowOff>
    </xdr:to>
    <xdr:sp macro="" textlink="">
      <xdr:nvSpPr>
        <xdr:cNvPr id="61" name="Elipse 60">
          <a:extLst>
            <a:ext uri="{FF2B5EF4-FFF2-40B4-BE49-F238E27FC236}">
              <a16:creationId xmlns:a16="http://schemas.microsoft.com/office/drawing/2014/main" id="{2EDE1561-40FA-4CFA-8967-6164E032B69E}"/>
            </a:ext>
          </a:extLst>
        </xdr:cNvPr>
        <xdr:cNvSpPr/>
      </xdr:nvSpPr>
      <xdr:spPr>
        <a:xfrm>
          <a:off x="2339975" y="9455337"/>
          <a:ext cx="492296" cy="406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20</a:t>
          </a:r>
        </a:p>
      </xdr:txBody>
    </xdr:sp>
    <xdr:clientData/>
  </xdr:twoCellAnchor>
  <xdr:twoCellAnchor>
    <xdr:from>
      <xdr:col>2</xdr:col>
      <xdr:colOff>270247</xdr:colOff>
      <xdr:row>14</xdr:row>
      <xdr:rowOff>104774</xdr:rowOff>
    </xdr:from>
    <xdr:to>
      <xdr:col>2</xdr:col>
      <xdr:colOff>771524</xdr:colOff>
      <xdr:row>14</xdr:row>
      <xdr:rowOff>466913</xdr:rowOff>
    </xdr:to>
    <xdr:sp macro="" textlink="">
      <xdr:nvSpPr>
        <xdr:cNvPr id="62" name="Elipse 61">
          <a:extLst>
            <a:ext uri="{FF2B5EF4-FFF2-40B4-BE49-F238E27FC236}">
              <a16:creationId xmlns:a16="http://schemas.microsoft.com/office/drawing/2014/main" id="{82354477-5250-4C11-AC1C-5F49AD6F840B}"/>
            </a:ext>
          </a:extLst>
        </xdr:cNvPr>
        <xdr:cNvSpPr/>
      </xdr:nvSpPr>
      <xdr:spPr>
        <a:xfrm>
          <a:off x="3823072" y="5629274"/>
          <a:ext cx="501277" cy="36213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10</a:t>
          </a:r>
        </a:p>
      </xdr:txBody>
    </xdr:sp>
    <xdr:clientData/>
  </xdr:twoCellAnchor>
  <xdr:twoCellAnchor>
    <xdr:from>
      <xdr:col>4</xdr:col>
      <xdr:colOff>303823</xdr:colOff>
      <xdr:row>14</xdr:row>
      <xdr:rowOff>85724</xdr:rowOff>
    </xdr:from>
    <xdr:to>
      <xdr:col>4</xdr:col>
      <xdr:colOff>771414</xdr:colOff>
      <xdr:row>14</xdr:row>
      <xdr:rowOff>443345</xdr:rowOff>
    </xdr:to>
    <xdr:sp macro="" textlink="">
      <xdr:nvSpPr>
        <xdr:cNvPr id="63" name="Elipse 62">
          <a:extLst>
            <a:ext uri="{FF2B5EF4-FFF2-40B4-BE49-F238E27FC236}">
              <a16:creationId xmlns:a16="http://schemas.microsoft.com/office/drawing/2014/main" id="{CEDA2A7B-37A4-48DB-AD22-5D420CF7FE95}"/>
            </a:ext>
          </a:extLst>
        </xdr:cNvPr>
        <xdr:cNvSpPr/>
      </xdr:nvSpPr>
      <xdr:spPr>
        <a:xfrm>
          <a:off x="5818798" y="5610224"/>
          <a:ext cx="467591" cy="3576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11</a:t>
          </a:r>
        </a:p>
      </xdr:txBody>
    </xdr:sp>
    <xdr:clientData/>
  </xdr:twoCellAnchor>
  <xdr:twoCellAnchor>
    <xdr:from>
      <xdr:col>2</xdr:col>
      <xdr:colOff>298818</xdr:colOff>
      <xdr:row>16</xdr:row>
      <xdr:rowOff>24823</xdr:rowOff>
    </xdr:from>
    <xdr:to>
      <xdr:col>2</xdr:col>
      <xdr:colOff>789882</xdr:colOff>
      <xdr:row>16</xdr:row>
      <xdr:rowOff>397357</xdr:rowOff>
    </xdr:to>
    <xdr:sp macro="" textlink="">
      <xdr:nvSpPr>
        <xdr:cNvPr id="64" name="Elipse 63">
          <a:extLst>
            <a:ext uri="{FF2B5EF4-FFF2-40B4-BE49-F238E27FC236}">
              <a16:creationId xmlns:a16="http://schemas.microsoft.com/office/drawing/2014/main" id="{C413E963-B038-4573-955F-8149A47AD8FF}"/>
            </a:ext>
          </a:extLst>
        </xdr:cNvPr>
        <xdr:cNvSpPr/>
      </xdr:nvSpPr>
      <xdr:spPr>
        <a:xfrm>
          <a:off x="19348818" y="6524235"/>
          <a:ext cx="491064" cy="37253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12</a:t>
          </a:r>
        </a:p>
      </xdr:txBody>
    </xdr:sp>
    <xdr:clientData/>
  </xdr:twoCellAnchor>
  <xdr:twoCellAnchor>
    <xdr:from>
      <xdr:col>4</xdr:col>
      <xdr:colOff>270145</xdr:colOff>
      <xdr:row>16</xdr:row>
      <xdr:rowOff>38100</xdr:rowOff>
    </xdr:from>
    <xdr:to>
      <xdr:col>4</xdr:col>
      <xdr:colOff>737736</xdr:colOff>
      <xdr:row>16</xdr:row>
      <xdr:rowOff>424296</xdr:rowOff>
    </xdr:to>
    <xdr:sp macro="" textlink="">
      <xdr:nvSpPr>
        <xdr:cNvPr id="65" name="Elipse 64">
          <a:extLst>
            <a:ext uri="{FF2B5EF4-FFF2-40B4-BE49-F238E27FC236}">
              <a16:creationId xmlns:a16="http://schemas.microsoft.com/office/drawing/2014/main" id="{7D162CD4-2AE4-46F8-A009-C9B80DA439F4}"/>
            </a:ext>
          </a:extLst>
        </xdr:cNvPr>
        <xdr:cNvSpPr/>
      </xdr:nvSpPr>
      <xdr:spPr>
        <a:xfrm>
          <a:off x="5785120" y="6610350"/>
          <a:ext cx="467591" cy="38619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13</a:t>
          </a:r>
        </a:p>
      </xdr:txBody>
    </xdr:sp>
    <xdr:clientData/>
  </xdr:twoCellAnchor>
  <xdr:twoCellAnchor>
    <xdr:from>
      <xdr:col>7</xdr:col>
      <xdr:colOff>260721</xdr:colOff>
      <xdr:row>14</xdr:row>
      <xdr:rowOff>38100</xdr:rowOff>
    </xdr:from>
    <xdr:to>
      <xdr:col>7</xdr:col>
      <xdr:colOff>756022</xdr:colOff>
      <xdr:row>14</xdr:row>
      <xdr:rowOff>451820</xdr:rowOff>
    </xdr:to>
    <xdr:sp macro="" textlink="">
      <xdr:nvSpPr>
        <xdr:cNvPr id="66" name="Elipse 65">
          <a:extLst>
            <a:ext uri="{FF2B5EF4-FFF2-40B4-BE49-F238E27FC236}">
              <a16:creationId xmlns:a16="http://schemas.microsoft.com/office/drawing/2014/main" id="{76111AC6-29C4-4C5C-BCB9-42CD3A6DEC4F}"/>
            </a:ext>
          </a:extLst>
        </xdr:cNvPr>
        <xdr:cNvSpPr/>
      </xdr:nvSpPr>
      <xdr:spPr>
        <a:xfrm>
          <a:off x="9014196" y="5781675"/>
          <a:ext cx="495301" cy="4137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16</a:t>
          </a:r>
        </a:p>
      </xdr:txBody>
    </xdr:sp>
    <xdr:clientData/>
  </xdr:twoCellAnchor>
  <xdr:twoCellAnchor>
    <xdr:from>
      <xdr:col>7</xdr:col>
      <xdr:colOff>240805</xdr:colOff>
      <xdr:row>16</xdr:row>
      <xdr:rowOff>20293</xdr:rowOff>
    </xdr:from>
    <xdr:to>
      <xdr:col>7</xdr:col>
      <xdr:colOff>736106</xdr:colOff>
      <xdr:row>16</xdr:row>
      <xdr:rowOff>434013</xdr:rowOff>
    </xdr:to>
    <xdr:sp macro="" textlink="">
      <xdr:nvSpPr>
        <xdr:cNvPr id="67" name="Elipse 66">
          <a:extLst>
            <a:ext uri="{FF2B5EF4-FFF2-40B4-BE49-F238E27FC236}">
              <a16:creationId xmlns:a16="http://schemas.microsoft.com/office/drawing/2014/main" id="{C69055D7-EA8A-4757-9ACA-305F62F50B54}"/>
            </a:ext>
          </a:extLst>
        </xdr:cNvPr>
        <xdr:cNvSpPr/>
      </xdr:nvSpPr>
      <xdr:spPr>
        <a:xfrm>
          <a:off x="8994280" y="6811618"/>
          <a:ext cx="495301" cy="4137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17</a:t>
          </a:r>
        </a:p>
      </xdr:txBody>
    </xdr:sp>
    <xdr:clientData/>
  </xdr:twoCellAnchor>
  <xdr:twoCellAnchor>
    <xdr:from>
      <xdr:col>9</xdr:col>
      <xdr:colOff>859117</xdr:colOff>
      <xdr:row>14</xdr:row>
      <xdr:rowOff>317498</xdr:rowOff>
    </xdr:from>
    <xdr:to>
      <xdr:col>10</xdr:col>
      <xdr:colOff>370168</xdr:colOff>
      <xdr:row>15</xdr:row>
      <xdr:rowOff>203011</xdr:rowOff>
    </xdr:to>
    <xdr:sp macro="" textlink="">
      <xdr:nvSpPr>
        <xdr:cNvPr id="68" name="Elipse 67">
          <a:extLst>
            <a:ext uri="{FF2B5EF4-FFF2-40B4-BE49-F238E27FC236}">
              <a16:creationId xmlns:a16="http://schemas.microsoft.com/office/drawing/2014/main" id="{F190996A-84D3-4D65-BA41-D52B53876C14}"/>
            </a:ext>
          </a:extLst>
        </xdr:cNvPr>
        <xdr:cNvSpPr/>
      </xdr:nvSpPr>
      <xdr:spPr>
        <a:xfrm>
          <a:off x="27118235" y="5771027"/>
          <a:ext cx="500904" cy="40845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18</a:t>
          </a:r>
        </a:p>
      </xdr:txBody>
    </xdr:sp>
    <xdr:clientData/>
  </xdr:twoCellAnchor>
  <xdr:twoCellAnchor>
    <xdr:from>
      <xdr:col>9</xdr:col>
      <xdr:colOff>902416</xdr:colOff>
      <xdr:row>16</xdr:row>
      <xdr:rowOff>346844</xdr:rowOff>
    </xdr:from>
    <xdr:to>
      <xdr:col>10</xdr:col>
      <xdr:colOff>413467</xdr:colOff>
      <xdr:row>17</xdr:row>
      <xdr:rowOff>231399</xdr:rowOff>
    </xdr:to>
    <xdr:sp macro="" textlink="">
      <xdr:nvSpPr>
        <xdr:cNvPr id="69" name="Elipse 68">
          <a:extLst>
            <a:ext uri="{FF2B5EF4-FFF2-40B4-BE49-F238E27FC236}">
              <a16:creationId xmlns:a16="http://schemas.microsoft.com/office/drawing/2014/main" id="{EA880CB4-2753-4147-9489-1DA24D099B1B}"/>
            </a:ext>
          </a:extLst>
        </xdr:cNvPr>
        <xdr:cNvSpPr/>
      </xdr:nvSpPr>
      <xdr:spPr>
        <a:xfrm>
          <a:off x="27161534" y="6846256"/>
          <a:ext cx="500904" cy="40749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19</a:t>
          </a:r>
        </a:p>
      </xdr:txBody>
    </xdr:sp>
    <xdr:clientData/>
  </xdr:twoCellAnchor>
  <xdr:twoCellAnchor>
    <xdr:from>
      <xdr:col>11</xdr:col>
      <xdr:colOff>541616</xdr:colOff>
      <xdr:row>0</xdr:row>
      <xdr:rowOff>152400</xdr:rowOff>
    </xdr:from>
    <xdr:to>
      <xdr:col>11</xdr:col>
      <xdr:colOff>875405</xdr:colOff>
      <xdr:row>2</xdr:row>
      <xdr:rowOff>54657</xdr:rowOff>
    </xdr:to>
    <xdr:sp macro="" textlink="">
      <xdr:nvSpPr>
        <xdr:cNvPr id="70" name="Elipse 69">
          <a:extLst>
            <a:ext uri="{FF2B5EF4-FFF2-40B4-BE49-F238E27FC236}">
              <a16:creationId xmlns:a16="http://schemas.microsoft.com/office/drawing/2014/main" id="{C79C189B-95C0-4303-AFF6-84C3C4CF195A}"/>
            </a:ext>
          </a:extLst>
        </xdr:cNvPr>
        <xdr:cNvSpPr/>
      </xdr:nvSpPr>
      <xdr:spPr>
        <a:xfrm>
          <a:off x="13219391" y="152400"/>
          <a:ext cx="333789" cy="28325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2</a:t>
          </a:r>
        </a:p>
      </xdr:txBody>
    </xdr:sp>
    <xdr:clientData/>
  </xdr:twoCellAnchor>
  <xdr:twoCellAnchor>
    <xdr:from>
      <xdr:col>11</xdr:col>
      <xdr:colOff>547225</xdr:colOff>
      <xdr:row>3</xdr:row>
      <xdr:rowOff>10054</xdr:rowOff>
    </xdr:from>
    <xdr:to>
      <xdr:col>11</xdr:col>
      <xdr:colOff>880600</xdr:colOff>
      <xdr:row>4</xdr:row>
      <xdr:rowOff>104775</xdr:rowOff>
    </xdr:to>
    <xdr:sp macro="" textlink="">
      <xdr:nvSpPr>
        <xdr:cNvPr id="71" name="Elipse 70">
          <a:extLst>
            <a:ext uri="{FF2B5EF4-FFF2-40B4-BE49-F238E27FC236}">
              <a16:creationId xmlns:a16="http://schemas.microsoft.com/office/drawing/2014/main" id="{3934F8AE-7E50-45A7-9EC5-637DE5B4FB58}"/>
            </a:ext>
          </a:extLst>
        </xdr:cNvPr>
        <xdr:cNvSpPr/>
      </xdr:nvSpPr>
      <xdr:spPr>
        <a:xfrm>
          <a:off x="13225000" y="800629"/>
          <a:ext cx="333375" cy="2852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4</a:t>
          </a:r>
        </a:p>
      </xdr:txBody>
    </xdr:sp>
    <xdr:clientData/>
  </xdr:twoCellAnchor>
  <xdr:twoCellAnchor>
    <xdr:from>
      <xdr:col>11</xdr:col>
      <xdr:colOff>541612</xdr:colOff>
      <xdr:row>2</xdr:row>
      <xdr:rowOff>92632</xdr:rowOff>
    </xdr:from>
    <xdr:to>
      <xdr:col>11</xdr:col>
      <xdr:colOff>874987</xdr:colOff>
      <xdr:row>2</xdr:row>
      <xdr:rowOff>390525</xdr:rowOff>
    </xdr:to>
    <xdr:sp macro="" textlink="">
      <xdr:nvSpPr>
        <xdr:cNvPr id="72" name="Elipse 71">
          <a:extLst>
            <a:ext uri="{FF2B5EF4-FFF2-40B4-BE49-F238E27FC236}">
              <a16:creationId xmlns:a16="http://schemas.microsoft.com/office/drawing/2014/main" id="{267E2773-A702-4ABA-A18F-868ECEAC2C0D}"/>
            </a:ext>
          </a:extLst>
        </xdr:cNvPr>
        <xdr:cNvSpPr/>
      </xdr:nvSpPr>
      <xdr:spPr>
        <a:xfrm>
          <a:off x="13219387" y="473632"/>
          <a:ext cx="333375" cy="2978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3</a:t>
          </a:r>
        </a:p>
      </xdr:txBody>
    </xdr:sp>
    <xdr:clientData/>
  </xdr:twoCellAnchor>
  <xdr:twoCellAnchor>
    <xdr:from>
      <xdr:col>0</xdr:col>
      <xdr:colOff>1482725</xdr:colOff>
      <xdr:row>25</xdr:row>
      <xdr:rowOff>101787</xdr:rowOff>
    </xdr:from>
    <xdr:to>
      <xdr:col>0</xdr:col>
      <xdr:colOff>1975021</xdr:colOff>
      <xdr:row>26</xdr:row>
      <xdr:rowOff>31787</xdr:rowOff>
    </xdr:to>
    <xdr:sp macro="" textlink="">
      <xdr:nvSpPr>
        <xdr:cNvPr id="3" name="Elipse 2">
          <a:extLst>
            <a:ext uri="{FF2B5EF4-FFF2-40B4-BE49-F238E27FC236}">
              <a16:creationId xmlns:a16="http://schemas.microsoft.com/office/drawing/2014/main" id="{408E48B6-F434-4247-A19E-20B81B4D0327}"/>
            </a:ext>
          </a:extLst>
        </xdr:cNvPr>
        <xdr:cNvSpPr/>
      </xdr:nvSpPr>
      <xdr:spPr>
        <a:xfrm>
          <a:off x="1482725" y="11017437"/>
          <a:ext cx="492296" cy="406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21</a:t>
          </a:r>
        </a:p>
      </xdr:txBody>
    </xdr:sp>
    <xdr:clientData/>
  </xdr:twoCellAnchor>
  <xdr:twoCellAnchor>
    <xdr:from>
      <xdr:col>3</xdr:col>
      <xdr:colOff>835025</xdr:colOff>
      <xdr:row>25</xdr:row>
      <xdr:rowOff>120837</xdr:rowOff>
    </xdr:from>
    <xdr:to>
      <xdr:col>4</xdr:col>
      <xdr:colOff>346246</xdr:colOff>
      <xdr:row>26</xdr:row>
      <xdr:rowOff>50837</xdr:rowOff>
    </xdr:to>
    <xdr:sp macro="" textlink="">
      <xdr:nvSpPr>
        <xdr:cNvPr id="4" name="Elipse 3">
          <a:extLst>
            <a:ext uri="{FF2B5EF4-FFF2-40B4-BE49-F238E27FC236}">
              <a16:creationId xmlns:a16="http://schemas.microsoft.com/office/drawing/2014/main" id="{65F505C4-5DF9-4EDB-99E3-84AD36A4307B}"/>
            </a:ext>
          </a:extLst>
        </xdr:cNvPr>
        <xdr:cNvSpPr/>
      </xdr:nvSpPr>
      <xdr:spPr>
        <a:xfrm>
          <a:off x="5368925" y="11036487"/>
          <a:ext cx="492296" cy="406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21</a:t>
          </a:r>
        </a:p>
      </xdr:txBody>
    </xdr:sp>
    <xdr:clientData/>
  </xdr:twoCellAnchor>
  <xdr:twoCellAnchor>
    <xdr:from>
      <xdr:col>7</xdr:col>
      <xdr:colOff>273050</xdr:colOff>
      <xdr:row>25</xdr:row>
      <xdr:rowOff>92262</xdr:rowOff>
    </xdr:from>
    <xdr:to>
      <xdr:col>7</xdr:col>
      <xdr:colOff>765346</xdr:colOff>
      <xdr:row>26</xdr:row>
      <xdr:rowOff>22262</xdr:rowOff>
    </xdr:to>
    <xdr:sp macro="" textlink="">
      <xdr:nvSpPr>
        <xdr:cNvPr id="5" name="Elipse 4">
          <a:extLst>
            <a:ext uri="{FF2B5EF4-FFF2-40B4-BE49-F238E27FC236}">
              <a16:creationId xmlns:a16="http://schemas.microsoft.com/office/drawing/2014/main" id="{E37F67CB-B749-42DD-958A-49928C6607BD}"/>
            </a:ext>
          </a:extLst>
        </xdr:cNvPr>
        <xdr:cNvSpPr/>
      </xdr:nvSpPr>
      <xdr:spPr>
        <a:xfrm>
          <a:off x="9026525" y="11007912"/>
          <a:ext cx="492296" cy="406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21</a:t>
          </a:r>
        </a:p>
      </xdr:txBody>
    </xdr:sp>
    <xdr:clientData/>
  </xdr:twoCellAnchor>
  <xdr:twoCellAnchor>
    <xdr:from>
      <xdr:col>10</xdr:col>
      <xdr:colOff>654050</xdr:colOff>
      <xdr:row>25</xdr:row>
      <xdr:rowOff>111312</xdr:rowOff>
    </xdr:from>
    <xdr:to>
      <xdr:col>11</xdr:col>
      <xdr:colOff>165271</xdr:colOff>
      <xdr:row>26</xdr:row>
      <xdr:rowOff>41312</xdr:rowOff>
    </xdr:to>
    <xdr:sp macro="" textlink="">
      <xdr:nvSpPr>
        <xdr:cNvPr id="6" name="Elipse 5">
          <a:extLst>
            <a:ext uri="{FF2B5EF4-FFF2-40B4-BE49-F238E27FC236}">
              <a16:creationId xmlns:a16="http://schemas.microsoft.com/office/drawing/2014/main" id="{2CE0DC7D-D747-42BF-8DBF-FA326C532421}"/>
            </a:ext>
          </a:extLst>
        </xdr:cNvPr>
        <xdr:cNvSpPr/>
      </xdr:nvSpPr>
      <xdr:spPr>
        <a:xfrm>
          <a:off x="12350750" y="11026962"/>
          <a:ext cx="492296" cy="406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latin typeface="Geomanist" panose="02000503000000020004" pitchFamily="50" charset="0"/>
            </a:rPr>
            <a:t>21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143940</xdr:rowOff>
    </xdr:from>
    <xdr:to>
      <xdr:col>2</xdr:col>
      <xdr:colOff>98866</xdr:colOff>
      <xdr:row>27</xdr:row>
      <xdr:rowOff>160870</xdr:rowOff>
    </xdr:to>
    <xdr:grpSp>
      <xdr:nvGrpSpPr>
        <xdr:cNvPr id="2" name="Grupo 1">
          <a:extLst>
            <a:ext uri="{FF2B5EF4-FFF2-40B4-BE49-F238E27FC236}">
              <a16:creationId xmlns:a16="http://schemas.microsoft.com/office/drawing/2014/main" id="{1C172F24-3A7C-4D20-B157-2FA89EB17FCB}"/>
            </a:ext>
          </a:extLst>
        </xdr:cNvPr>
        <xdr:cNvGrpSpPr/>
      </xdr:nvGrpSpPr>
      <xdr:grpSpPr>
        <a:xfrm>
          <a:off x="0" y="12364515"/>
          <a:ext cx="3651691" cy="493180"/>
          <a:chOff x="0" y="8569483"/>
          <a:chExt cx="3244837" cy="495901"/>
        </a:xfrm>
      </xdr:grpSpPr>
      <xdr:sp macro="" textlink="">
        <xdr:nvSpPr>
          <xdr:cNvPr id="15" name="CuadroTexto 14">
            <a:extLst>
              <a:ext uri="{FF2B5EF4-FFF2-40B4-BE49-F238E27FC236}">
                <a16:creationId xmlns:a16="http://schemas.microsoft.com/office/drawing/2014/main" id="{AE471291-6A57-9D10-9945-20B295D8030F}"/>
              </a:ext>
            </a:extLst>
          </xdr:cNvPr>
          <xdr:cNvSpPr txBox="1"/>
        </xdr:nvSpPr>
        <xdr:spPr>
          <a:xfrm>
            <a:off x="0" y="8577947"/>
            <a:ext cx="3236371"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SECRETARIO DE ADMINISTRACIÓN</a:t>
            </a:r>
          </a:p>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Y FINANZAS</a:t>
            </a:r>
          </a:p>
        </xdr:txBody>
      </xdr:sp>
      <xdr:cxnSp macro="">
        <xdr:nvCxnSpPr>
          <xdr:cNvPr id="18" name="Conector recto 17">
            <a:extLst>
              <a:ext uri="{FF2B5EF4-FFF2-40B4-BE49-F238E27FC236}">
                <a16:creationId xmlns:a16="http://schemas.microsoft.com/office/drawing/2014/main" id="{DE95FA33-CE31-FBBD-A3D0-0C9E82041589}"/>
              </a:ext>
            </a:extLst>
          </xdr:cNvPr>
          <xdr:cNvCxnSpPr/>
        </xdr:nvCxnSpPr>
        <xdr:spPr>
          <a:xfrm flipV="1">
            <a:off x="8466" y="8569483"/>
            <a:ext cx="3236371"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643463</xdr:colOff>
      <xdr:row>26</xdr:row>
      <xdr:rowOff>143933</xdr:rowOff>
    </xdr:from>
    <xdr:to>
      <xdr:col>5</xdr:col>
      <xdr:colOff>843934</xdr:colOff>
      <xdr:row>27</xdr:row>
      <xdr:rowOff>160869</xdr:rowOff>
    </xdr:to>
    <xdr:grpSp>
      <xdr:nvGrpSpPr>
        <xdr:cNvPr id="19" name="Grupo 18">
          <a:extLst>
            <a:ext uri="{FF2B5EF4-FFF2-40B4-BE49-F238E27FC236}">
              <a16:creationId xmlns:a16="http://schemas.microsoft.com/office/drawing/2014/main" id="{A86E899D-D022-44C6-A30D-964568C215C7}"/>
            </a:ext>
          </a:extLst>
        </xdr:cNvPr>
        <xdr:cNvGrpSpPr/>
      </xdr:nvGrpSpPr>
      <xdr:grpSpPr>
        <a:xfrm>
          <a:off x="4196288" y="12364508"/>
          <a:ext cx="3143696" cy="493186"/>
          <a:chOff x="3789434" y="8569476"/>
          <a:chExt cx="3237586" cy="495907"/>
        </a:xfrm>
      </xdr:grpSpPr>
      <xdr:sp macro="" textlink="">
        <xdr:nvSpPr>
          <xdr:cNvPr id="20" name="CuadroTexto 19">
            <a:extLst>
              <a:ext uri="{FF2B5EF4-FFF2-40B4-BE49-F238E27FC236}">
                <a16:creationId xmlns:a16="http://schemas.microsoft.com/office/drawing/2014/main" id="{0DCE6BDC-C9C6-BF22-75C9-C73E595ADDE5}"/>
              </a:ext>
            </a:extLst>
          </xdr:cNvPr>
          <xdr:cNvSpPr txBox="1"/>
        </xdr:nvSpPr>
        <xdr:spPr>
          <a:xfrm>
            <a:off x="3789434" y="8577946"/>
            <a:ext cx="3229115"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DIRECTOR DE RECURSOS HUMANOS</a:t>
            </a:r>
          </a:p>
        </xdr:txBody>
      </xdr:sp>
      <xdr:cxnSp macro="">
        <xdr:nvCxnSpPr>
          <xdr:cNvPr id="21" name="Conector recto 20">
            <a:extLst>
              <a:ext uri="{FF2B5EF4-FFF2-40B4-BE49-F238E27FC236}">
                <a16:creationId xmlns:a16="http://schemas.microsoft.com/office/drawing/2014/main" id="{005E34A2-0970-5453-114C-4D5EBC4D4716}"/>
              </a:ext>
            </a:extLst>
          </xdr:cNvPr>
          <xdr:cNvCxnSpPr/>
        </xdr:nvCxnSpPr>
        <xdr:spPr>
          <a:xfrm flipV="1">
            <a:off x="3797905" y="8569476"/>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323850</xdr:colOff>
      <xdr:row>26</xdr:row>
      <xdr:rowOff>134389</xdr:rowOff>
    </xdr:from>
    <xdr:to>
      <xdr:col>8</xdr:col>
      <xdr:colOff>803723</xdr:colOff>
      <xdr:row>27</xdr:row>
      <xdr:rowOff>151330</xdr:rowOff>
    </xdr:to>
    <xdr:grpSp>
      <xdr:nvGrpSpPr>
        <xdr:cNvPr id="22" name="Grupo 21">
          <a:extLst>
            <a:ext uri="{FF2B5EF4-FFF2-40B4-BE49-F238E27FC236}">
              <a16:creationId xmlns:a16="http://schemas.microsoft.com/office/drawing/2014/main" id="{984FF7B9-9152-442F-BD2E-163F96B151E3}"/>
            </a:ext>
          </a:extLst>
        </xdr:cNvPr>
        <xdr:cNvGrpSpPr/>
      </xdr:nvGrpSpPr>
      <xdr:grpSpPr>
        <a:xfrm>
          <a:off x="7800975" y="12354964"/>
          <a:ext cx="2851598" cy="493191"/>
          <a:chOff x="7474868" y="8569475"/>
          <a:chExt cx="3237578" cy="495913"/>
        </a:xfrm>
      </xdr:grpSpPr>
      <xdr:sp macro="" textlink="">
        <xdr:nvSpPr>
          <xdr:cNvPr id="23" name="CuadroTexto 22">
            <a:extLst>
              <a:ext uri="{FF2B5EF4-FFF2-40B4-BE49-F238E27FC236}">
                <a16:creationId xmlns:a16="http://schemas.microsoft.com/office/drawing/2014/main" id="{7C923243-328E-C5FA-1F36-A8844143DBF5}"/>
              </a:ext>
            </a:extLst>
          </xdr:cNvPr>
          <xdr:cNvSpPr txBox="1"/>
        </xdr:nvSpPr>
        <xdr:spPr>
          <a:xfrm>
            <a:off x="7474868" y="8577951"/>
            <a:ext cx="3229114"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ÓRGANO INTERNO DE CONTROL DE LA IES</a:t>
            </a:r>
          </a:p>
        </xdr:txBody>
      </xdr:sp>
      <xdr:cxnSp macro="">
        <xdr:nvCxnSpPr>
          <xdr:cNvPr id="24" name="Conector recto 23">
            <a:extLst>
              <a:ext uri="{FF2B5EF4-FFF2-40B4-BE49-F238E27FC236}">
                <a16:creationId xmlns:a16="http://schemas.microsoft.com/office/drawing/2014/main" id="{F16A7C3C-5E18-DFD1-98AD-624781DC7C49}"/>
              </a:ext>
            </a:extLst>
          </xdr:cNvPr>
          <xdr:cNvCxnSpPr/>
        </xdr:nvCxnSpPr>
        <xdr:spPr>
          <a:xfrm flipV="1">
            <a:off x="7483332" y="8569475"/>
            <a:ext cx="322911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328111</xdr:colOff>
      <xdr:row>26</xdr:row>
      <xdr:rowOff>124863</xdr:rowOff>
    </xdr:from>
    <xdr:to>
      <xdr:col>11</xdr:col>
      <xdr:colOff>1509637</xdr:colOff>
      <xdr:row>27</xdr:row>
      <xdr:rowOff>141802</xdr:rowOff>
    </xdr:to>
    <xdr:grpSp>
      <xdr:nvGrpSpPr>
        <xdr:cNvPr id="25" name="Grupo 24">
          <a:extLst>
            <a:ext uri="{FF2B5EF4-FFF2-40B4-BE49-F238E27FC236}">
              <a16:creationId xmlns:a16="http://schemas.microsoft.com/office/drawing/2014/main" id="{D113AFFF-6BE5-47D6-A31E-1CD519C9F301}"/>
            </a:ext>
          </a:extLst>
        </xdr:cNvPr>
        <xdr:cNvGrpSpPr/>
      </xdr:nvGrpSpPr>
      <xdr:grpSpPr>
        <a:xfrm>
          <a:off x="11158036" y="12345438"/>
          <a:ext cx="3143676" cy="493189"/>
          <a:chOff x="11036932" y="8569474"/>
          <a:chExt cx="3237566" cy="495911"/>
        </a:xfrm>
      </xdr:grpSpPr>
      <xdr:sp macro="" textlink="">
        <xdr:nvSpPr>
          <xdr:cNvPr id="26" name="CuadroTexto 25">
            <a:extLst>
              <a:ext uri="{FF2B5EF4-FFF2-40B4-BE49-F238E27FC236}">
                <a16:creationId xmlns:a16="http://schemas.microsoft.com/office/drawing/2014/main" id="{0381AC85-A00E-731D-6CB0-68A4BADDA61D}"/>
              </a:ext>
            </a:extLst>
          </xdr:cNvPr>
          <xdr:cNvSpPr txBox="1"/>
        </xdr:nvSpPr>
        <xdr:spPr>
          <a:xfrm>
            <a:off x="11045383" y="8577948"/>
            <a:ext cx="3229115"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RECTOR</a:t>
            </a:r>
          </a:p>
        </xdr:txBody>
      </xdr:sp>
      <xdr:cxnSp macro="">
        <xdr:nvCxnSpPr>
          <xdr:cNvPr id="27" name="Conector recto 26">
            <a:extLst>
              <a:ext uri="{FF2B5EF4-FFF2-40B4-BE49-F238E27FC236}">
                <a16:creationId xmlns:a16="http://schemas.microsoft.com/office/drawing/2014/main" id="{5334DB00-066B-922A-76DA-4ACC48346C50}"/>
              </a:ext>
            </a:extLst>
          </xdr:cNvPr>
          <xdr:cNvCxnSpPr/>
        </xdr:nvCxnSpPr>
        <xdr:spPr>
          <a:xfrm flipV="1">
            <a:off x="11036932" y="8569474"/>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104543</xdr:colOff>
      <xdr:row>25</xdr:row>
      <xdr:rowOff>813111</xdr:rowOff>
    </xdr:from>
    <xdr:to>
      <xdr:col>2</xdr:col>
      <xdr:colOff>25123</xdr:colOff>
      <xdr:row>25</xdr:row>
      <xdr:rowOff>1470789</xdr:rowOff>
    </xdr:to>
    <xdr:sp macro="" textlink="">
      <xdr:nvSpPr>
        <xdr:cNvPr id="28" name="CuadroTexto 27">
          <a:extLst>
            <a:ext uri="{FF2B5EF4-FFF2-40B4-BE49-F238E27FC236}">
              <a16:creationId xmlns:a16="http://schemas.microsoft.com/office/drawing/2014/main" id="{560E10EF-358D-456B-9232-D08E6C8D9867}"/>
            </a:ext>
          </a:extLst>
        </xdr:cNvPr>
        <xdr:cNvSpPr txBox="1"/>
      </xdr:nvSpPr>
      <xdr:spPr>
        <a:xfrm>
          <a:off x="104543" y="10814361"/>
          <a:ext cx="3149555" cy="657678"/>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0" i="0" u="none" strike="noStrike" kern="0" cap="none" spc="0" normalizeH="0" baseline="0" noProof="0">
            <a:ln>
              <a:noFill/>
            </a:ln>
            <a:solidFill>
              <a:sysClr val="windowText" lastClr="000000"/>
            </a:solidFill>
            <a:effectLst/>
            <a:uLnTx/>
            <a:uFillTx/>
            <a:latin typeface="Montserrat" panose="00000500000000000000" pitchFamily="2" charset="0"/>
            <a:ea typeface="+mn-ea"/>
            <a:cs typeface="+mn-cs"/>
          </a:endParaRPr>
        </a:p>
      </xdr:txBody>
    </xdr:sp>
    <xdr:clientData/>
  </xdr:twoCellAnchor>
  <xdr:twoCellAnchor>
    <xdr:from>
      <xdr:col>2</xdr:col>
      <xdr:colOff>627257</xdr:colOff>
      <xdr:row>25</xdr:row>
      <xdr:rowOff>836342</xdr:rowOff>
    </xdr:from>
    <xdr:to>
      <xdr:col>5</xdr:col>
      <xdr:colOff>849849</xdr:colOff>
      <xdr:row>26</xdr:row>
      <xdr:rowOff>18806</xdr:rowOff>
    </xdr:to>
    <xdr:sp macro="" textlink="">
      <xdr:nvSpPr>
        <xdr:cNvPr id="29" name="CuadroTexto 28">
          <a:extLst>
            <a:ext uri="{FF2B5EF4-FFF2-40B4-BE49-F238E27FC236}">
              <a16:creationId xmlns:a16="http://schemas.microsoft.com/office/drawing/2014/main" id="{915B86DD-5F48-41F3-AAD5-D808CDCB78BF}"/>
            </a:ext>
          </a:extLst>
        </xdr:cNvPr>
        <xdr:cNvSpPr txBox="1"/>
      </xdr:nvSpPr>
      <xdr:spPr>
        <a:xfrm>
          <a:off x="3856232" y="10837592"/>
          <a:ext cx="3165817" cy="7255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6</xdr:col>
      <xdr:colOff>0</xdr:colOff>
      <xdr:row>25</xdr:row>
      <xdr:rowOff>847958</xdr:rowOff>
    </xdr:from>
    <xdr:to>
      <xdr:col>8</xdr:col>
      <xdr:colOff>443293</xdr:colOff>
      <xdr:row>26</xdr:row>
      <xdr:rowOff>30422</xdr:rowOff>
    </xdr:to>
    <xdr:sp macro="" textlink="">
      <xdr:nvSpPr>
        <xdr:cNvPr id="30" name="CuadroTexto 29">
          <a:extLst>
            <a:ext uri="{FF2B5EF4-FFF2-40B4-BE49-F238E27FC236}">
              <a16:creationId xmlns:a16="http://schemas.microsoft.com/office/drawing/2014/main" id="{83B0D81B-3E45-442E-A6BF-82AE349191F7}"/>
            </a:ext>
          </a:extLst>
        </xdr:cNvPr>
        <xdr:cNvSpPr txBox="1"/>
      </xdr:nvSpPr>
      <xdr:spPr>
        <a:xfrm>
          <a:off x="7373976" y="10849208"/>
          <a:ext cx="3432517" cy="7255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8</xdr:col>
      <xdr:colOff>813110</xdr:colOff>
      <xdr:row>25</xdr:row>
      <xdr:rowOff>859573</xdr:rowOff>
    </xdr:from>
    <xdr:to>
      <xdr:col>11</xdr:col>
      <xdr:colOff>1035702</xdr:colOff>
      <xdr:row>26</xdr:row>
      <xdr:rowOff>42037</xdr:rowOff>
    </xdr:to>
    <xdr:sp macro="" textlink="">
      <xdr:nvSpPr>
        <xdr:cNvPr id="31" name="CuadroTexto 30">
          <a:extLst>
            <a:ext uri="{FF2B5EF4-FFF2-40B4-BE49-F238E27FC236}">
              <a16:creationId xmlns:a16="http://schemas.microsoft.com/office/drawing/2014/main" id="{C6108D43-254A-4428-ACCE-19F294F5E63F}"/>
            </a:ext>
          </a:extLst>
        </xdr:cNvPr>
        <xdr:cNvSpPr txBox="1"/>
      </xdr:nvSpPr>
      <xdr:spPr>
        <a:xfrm>
          <a:off x="11176310" y="10860823"/>
          <a:ext cx="3165817" cy="7255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editAs="oneCell">
    <xdr:from>
      <xdr:col>0</xdr:col>
      <xdr:colOff>47625</xdr:colOff>
      <xdr:row>2</xdr:row>
      <xdr:rowOff>303353</xdr:rowOff>
    </xdr:from>
    <xdr:to>
      <xdr:col>0</xdr:col>
      <xdr:colOff>2318039</xdr:colOff>
      <xdr:row>5</xdr:row>
      <xdr:rowOff>82754</xdr:rowOff>
    </xdr:to>
    <xdr:pic>
      <xdr:nvPicPr>
        <xdr:cNvPr id="4" name="Imagen 3">
          <a:extLst>
            <a:ext uri="{FF2B5EF4-FFF2-40B4-BE49-F238E27FC236}">
              <a16:creationId xmlns:a16="http://schemas.microsoft.com/office/drawing/2014/main" id="{92D45106-D6D1-1BA1-E796-AEFDA8083F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684353"/>
          <a:ext cx="2266950" cy="5699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304800</xdr:rowOff>
    </xdr:from>
    <xdr:to>
      <xdr:col>0</xdr:col>
      <xdr:colOff>2314575</xdr:colOff>
      <xdr:row>5</xdr:row>
      <xdr:rowOff>84201</xdr:rowOff>
    </xdr:to>
    <xdr:pic>
      <xdr:nvPicPr>
        <xdr:cNvPr id="2" name="Imagen 1">
          <a:extLst>
            <a:ext uri="{FF2B5EF4-FFF2-40B4-BE49-F238E27FC236}">
              <a16:creationId xmlns:a16="http://schemas.microsoft.com/office/drawing/2014/main" id="{7805A2E2-150D-4716-991A-176E33E311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685800"/>
          <a:ext cx="2266950" cy="569976"/>
        </a:xfrm>
        <a:prstGeom prst="rect">
          <a:avLst/>
        </a:prstGeom>
      </xdr:spPr>
    </xdr:pic>
    <xdr:clientData/>
  </xdr:twoCellAnchor>
  <xdr:twoCellAnchor>
    <xdr:from>
      <xdr:col>0</xdr:col>
      <xdr:colOff>0</xdr:colOff>
      <xdr:row>26</xdr:row>
      <xdr:rowOff>143940</xdr:rowOff>
    </xdr:from>
    <xdr:to>
      <xdr:col>2</xdr:col>
      <xdr:colOff>98866</xdr:colOff>
      <xdr:row>27</xdr:row>
      <xdr:rowOff>160870</xdr:rowOff>
    </xdr:to>
    <xdr:grpSp>
      <xdr:nvGrpSpPr>
        <xdr:cNvPr id="17" name="Grupo 16">
          <a:extLst>
            <a:ext uri="{FF2B5EF4-FFF2-40B4-BE49-F238E27FC236}">
              <a16:creationId xmlns:a16="http://schemas.microsoft.com/office/drawing/2014/main" id="{BEFC6AD4-2E1D-4DDF-BAED-5A87E402BA69}"/>
            </a:ext>
          </a:extLst>
        </xdr:cNvPr>
        <xdr:cNvGrpSpPr/>
      </xdr:nvGrpSpPr>
      <xdr:grpSpPr>
        <a:xfrm>
          <a:off x="0" y="12354990"/>
          <a:ext cx="3651691" cy="493180"/>
          <a:chOff x="0" y="8569483"/>
          <a:chExt cx="3244837" cy="495901"/>
        </a:xfrm>
      </xdr:grpSpPr>
      <xdr:sp macro="" textlink="">
        <xdr:nvSpPr>
          <xdr:cNvPr id="18" name="CuadroTexto 17">
            <a:extLst>
              <a:ext uri="{FF2B5EF4-FFF2-40B4-BE49-F238E27FC236}">
                <a16:creationId xmlns:a16="http://schemas.microsoft.com/office/drawing/2014/main" id="{DCFFA5D5-33CB-4B01-A0AF-59388FA0F3A5}"/>
              </a:ext>
            </a:extLst>
          </xdr:cNvPr>
          <xdr:cNvSpPr txBox="1"/>
        </xdr:nvSpPr>
        <xdr:spPr>
          <a:xfrm>
            <a:off x="0" y="8577947"/>
            <a:ext cx="3236371"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SECRETARIO DE ADMINISTRACIÓN</a:t>
            </a:r>
          </a:p>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Y FINANZAS</a:t>
            </a:r>
          </a:p>
        </xdr:txBody>
      </xdr:sp>
      <xdr:cxnSp macro="">
        <xdr:nvCxnSpPr>
          <xdr:cNvPr id="19" name="Conector recto 18">
            <a:extLst>
              <a:ext uri="{FF2B5EF4-FFF2-40B4-BE49-F238E27FC236}">
                <a16:creationId xmlns:a16="http://schemas.microsoft.com/office/drawing/2014/main" id="{9D4A3658-183E-4481-903A-93FF0F8B0F6B}"/>
              </a:ext>
            </a:extLst>
          </xdr:cNvPr>
          <xdr:cNvCxnSpPr/>
        </xdr:nvCxnSpPr>
        <xdr:spPr>
          <a:xfrm flipV="1">
            <a:off x="8466" y="8569483"/>
            <a:ext cx="3236371"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643463</xdr:colOff>
      <xdr:row>26</xdr:row>
      <xdr:rowOff>143933</xdr:rowOff>
    </xdr:from>
    <xdr:to>
      <xdr:col>5</xdr:col>
      <xdr:colOff>843934</xdr:colOff>
      <xdr:row>27</xdr:row>
      <xdr:rowOff>160869</xdr:rowOff>
    </xdr:to>
    <xdr:grpSp>
      <xdr:nvGrpSpPr>
        <xdr:cNvPr id="20" name="Grupo 19">
          <a:extLst>
            <a:ext uri="{FF2B5EF4-FFF2-40B4-BE49-F238E27FC236}">
              <a16:creationId xmlns:a16="http://schemas.microsoft.com/office/drawing/2014/main" id="{C4985E9A-E996-4CCB-9A0D-76FCA3783344}"/>
            </a:ext>
          </a:extLst>
        </xdr:cNvPr>
        <xdr:cNvGrpSpPr/>
      </xdr:nvGrpSpPr>
      <xdr:grpSpPr>
        <a:xfrm>
          <a:off x="4196288" y="12354983"/>
          <a:ext cx="3143696" cy="493186"/>
          <a:chOff x="3789434" y="8569476"/>
          <a:chExt cx="3237586" cy="495907"/>
        </a:xfrm>
      </xdr:grpSpPr>
      <xdr:sp macro="" textlink="">
        <xdr:nvSpPr>
          <xdr:cNvPr id="21" name="CuadroTexto 20">
            <a:extLst>
              <a:ext uri="{FF2B5EF4-FFF2-40B4-BE49-F238E27FC236}">
                <a16:creationId xmlns:a16="http://schemas.microsoft.com/office/drawing/2014/main" id="{72D1F63E-549F-4C3F-8EDE-217EB816190B}"/>
              </a:ext>
            </a:extLst>
          </xdr:cNvPr>
          <xdr:cNvSpPr txBox="1"/>
        </xdr:nvSpPr>
        <xdr:spPr>
          <a:xfrm>
            <a:off x="3789434" y="8577946"/>
            <a:ext cx="3229115"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DIRECTOR DE RECURSOS HUMANOS</a:t>
            </a:r>
          </a:p>
        </xdr:txBody>
      </xdr:sp>
      <xdr:cxnSp macro="">
        <xdr:nvCxnSpPr>
          <xdr:cNvPr id="22" name="Conector recto 21">
            <a:extLst>
              <a:ext uri="{FF2B5EF4-FFF2-40B4-BE49-F238E27FC236}">
                <a16:creationId xmlns:a16="http://schemas.microsoft.com/office/drawing/2014/main" id="{72DD76DC-D9BC-4C34-AC43-A2FBA49462F7}"/>
              </a:ext>
            </a:extLst>
          </xdr:cNvPr>
          <xdr:cNvCxnSpPr/>
        </xdr:nvCxnSpPr>
        <xdr:spPr>
          <a:xfrm flipV="1">
            <a:off x="3797905" y="8569476"/>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285750</xdr:colOff>
      <xdr:row>26</xdr:row>
      <xdr:rowOff>143932</xdr:rowOff>
    </xdr:from>
    <xdr:to>
      <xdr:col>8</xdr:col>
      <xdr:colOff>765625</xdr:colOff>
      <xdr:row>27</xdr:row>
      <xdr:rowOff>160869</xdr:rowOff>
    </xdr:to>
    <xdr:grpSp>
      <xdr:nvGrpSpPr>
        <xdr:cNvPr id="23" name="Grupo 22">
          <a:extLst>
            <a:ext uri="{FF2B5EF4-FFF2-40B4-BE49-F238E27FC236}">
              <a16:creationId xmlns:a16="http://schemas.microsoft.com/office/drawing/2014/main" id="{78071659-517E-4E00-8005-7C28DE8A592A}"/>
            </a:ext>
          </a:extLst>
        </xdr:cNvPr>
        <xdr:cNvGrpSpPr/>
      </xdr:nvGrpSpPr>
      <xdr:grpSpPr>
        <a:xfrm>
          <a:off x="7762875" y="12354982"/>
          <a:ext cx="2851600" cy="493187"/>
          <a:chOff x="7474866" y="8569475"/>
          <a:chExt cx="3237580" cy="495908"/>
        </a:xfrm>
      </xdr:grpSpPr>
      <xdr:sp macro="" textlink="">
        <xdr:nvSpPr>
          <xdr:cNvPr id="24" name="CuadroTexto 23">
            <a:extLst>
              <a:ext uri="{FF2B5EF4-FFF2-40B4-BE49-F238E27FC236}">
                <a16:creationId xmlns:a16="http://schemas.microsoft.com/office/drawing/2014/main" id="{947F304F-D3A9-439D-8E00-29735547FF34}"/>
              </a:ext>
            </a:extLst>
          </xdr:cNvPr>
          <xdr:cNvSpPr txBox="1"/>
        </xdr:nvSpPr>
        <xdr:spPr>
          <a:xfrm>
            <a:off x="7474866" y="8577946"/>
            <a:ext cx="3229114"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ÓRGANO INTERNO DE CONTROL DE LA IES</a:t>
            </a:r>
          </a:p>
        </xdr:txBody>
      </xdr:sp>
      <xdr:cxnSp macro="">
        <xdr:nvCxnSpPr>
          <xdr:cNvPr id="25" name="Conector recto 24">
            <a:extLst>
              <a:ext uri="{FF2B5EF4-FFF2-40B4-BE49-F238E27FC236}">
                <a16:creationId xmlns:a16="http://schemas.microsoft.com/office/drawing/2014/main" id="{3DFF707A-E4AA-4F82-9A5E-5C46FEE884B6}"/>
              </a:ext>
            </a:extLst>
          </xdr:cNvPr>
          <xdr:cNvCxnSpPr/>
        </xdr:nvCxnSpPr>
        <xdr:spPr>
          <a:xfrm flipV="1">
            <a:off x="7483332" y="8569475"/>
            <a:ext cx="322911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175711</xdr:colOff>
      <xdr:row>26</xdr:row>
      <xdr:rowOff>143931</xdr:rowOff>
    </xdr:from>
    <xdr:to>
      <xdr:col>12</xdr:col>
      <xdr:colOff>14212</xdr:colOff>
      <xdr:row>27</xdr:row>
      <xdr:rowOff>160870</xdr:rowOff>
    </xdr:to>
    <xdr:grpSp>
      <xdr:nvGrpSpPr>
        <xdr:cNvPr id="26" name="Grupo 25">
          <a:extLst>
            <a:ext uri="{FF2B5EF4-FFF2-40B4-BE49-F238E27FC236}">
              <a16:creationId xmlns:a16="http://schemas.microsoft.com/office/drawing/2014/main" id="{02369A5F-68ED-4079-92E4-43ABD6368709}"/>
            </a:ext>
          </a:extLst>
        </xdr:cNvPr>
        <xdr:cNvGrpSpPr/>
      </xdr:nvGrpSpPr>
      <xdr:grpSpPr>
        <a:xfrm>
          <a:off x="11005636" y="12354981"/>
          <a:ext cx="3353226" cy="493189"/>
          <a:chOff x="11036932" y="8569474"/>
          <a:chExt cx="3237566" cy="495910"/>
        </a:xfrm>
      </xdr:grpSpPr>
      <xdr:sp macro="" textlink="">
        <xdr:nvSpPr>
          <xdr:cNvPr id="27" name="CuadroTexto 26">
            <a:extLst>
              <a:ext uri="{FF2B5EF4-FFF2-40B4-BE49-F238E27FC236}">
                <a16:creationId xmlns:a16="http://schemas.microsoft.com/office/drawing/2014/main" id="{4E0C1D77-45D3-48A5-AED8-C9B46341A14B}"/>
              </a:ext>
            </a:extLst>
          </xdr:cNvPr>
          <xdr:cNvSpPr txBox="1"/>
        </xdr:nvSpPr>
        <xdr:spPr>
          <a:xfrm>
            <a:off x="11045383" y="8577947"/>
            <a:ext cx="3229115"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RECTOR</a:t>
            </a:r>
          </a:p>
        </xdr:txBody>
      </xdr:sp>
      <xdr:cxnSp macro="">
        <xdr:nvCxnSpPr>
          <xdr:cNvPr id="28" name="Conector recto 27">
            <a:extLst>
              <a:ext uri="{FF2B5EF4-FFF2-40B4-BE49-F238E27FC236}">
                <a16:creationId xmlns:a16="http://schemas.microsoft.com/office/drawing/2014/main" id="{8EB8B2FE-9FC0-40A3-A88D-FAE9D7D59A44}"/>
              </a:ext>
            </a:extLst>
          </xdr:cNvPr>
          <xdr:cNvCxnSpPr/>
        </xdr:nvCxnSpPr>
        <xdr:spPr>
          <a:xfrm flipV="1">
            <a:off x="11036932" y="8569474"/>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50613</xdr:colOff>
      <xdr:row>25</xdr:row>
      <xdr:rowOff>914400</xdr:rowOff>
    </xdr:from>
    <xdr:to>
      <xdr:col>1</xdr:col>
      <xdr:colOff>952500</xdr:colOff>
      <xdr:row>26</xdr:row>
      <xdr:rowOff>22678</xdr:rowOff>
    </xdr:to>
    <xdr:sp macro="" textlink="">
      <xdr:nvSpPr>
        <xdr:cNvPr id="40" name="CuadroTexto 39">
          <a:extLst>
            <a:ext uri="{FF2B5EF4-FFF2-40B4-BE49-F238E27FC236}">
              <a16:creationId xmlns:a16="http://schemas.microsoft.com/office/drawing/2014/main" id="{51AE291E-B444-45F2-9F58-8F1BA2EA192B}"/>
            </a:ext>
          </a:extLst>
        </xdr:cNvPr>
        <xdr:cNvSpPr txBox="1"/>
      </xdr:nvSpPr>
      <xdr:spPr>
        <a:xfrm>
          <a:off x="50613" y="11493500"/>
          <a:ext cx="3149787"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2</xdr:col>
      <xdr:colOff>596713</xdr:colOff>
      <xdr:row>25</xdr:row>
      <xdr:rowOff>965200</xdr:rowOff>
    </xdr:from>
    <xdr:to>
      <xdr:col>5</xdr:col>
      <xdr:colOff>812800</xdr:colOff>
      <xdr:row>26</xdr:row>
      <xdr:rowOff>73478</xdr:rowOff>
    </xdr:to>
    <xdr:sp macro="" textlink="">
      <xdr:nvSpPr>
        <xdr:cNvPr id="49" name="CuadroTexto 48">
          <a:extLst>
            <a:ext uri="{FF2B5EF4-FFF2-40B4-BE49-F238E27FC236}">
              <a16:creationId xmlns:a16="http://schemas.microsoft.com/office/drawing/2014/main" id="{505EB2CA-FFB9-48BF-99B7-171A1FF3EB7C}"/>
            </a:ext>
          </a:extLst>
        </xdr:cNvPr>
        <xdr:cNvSpPr txBox="1"/>
      </xdr:nvSpPr>
      <xdr:spPr>
        <a:xfrm>
          <a:off x="3822513" y="11544300"/>
          <a:ext cx="3149787"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6</xdr:col>
      <xdr:colOff>0</xdr:colOff>
      <xdr:row>25</xdr:row>
      <xdr:rowOff>914400</xdr:rowOff>
    </xdr:from>
    <xdr:to>
      <xdr:col>8</xdr:col>
      <xdr:colOff>457387</xdr:colOff>
      <xdr:row>26</xdr:row>
      <xdr:rowOff>22678</xdr:rowOff>
    </xdr:to>
    <xdr:sp macro="" textlink="">
      <xdr:nvSpPr>
        <xdr:cNvPr id="50" name="CuadroTexto 49">
          <a:extLst>
            <a:ext uri="{FF2B5EF4-FFF2-40B4-BE49-F238E27FC236}">
              <a16:creationId xmlns:a16="http://schemas.microsoft.com/office/drawing/2014/main" id="{2A13DEA4-43D7-4C00-8C35-A15E6C16BBB2}"/>
            </a:ext>
          </a:extLst>
        </xdr:cNvPr>
        <xdr:cNvSpPr txBox="1"/>
      </xdr:nvSpPr>
      <xdr:spPr>
        <a:xfrm>
          <a:off x="7378700" y="11493500"/>
          <a:ext cx="3149787"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8</xdr:col>
      <xdr:colOff>685800</xdr:colOff>
      <xdr:row>25</xdr:row>
      <xdr:rowOff>901700</xdr:rowOff>
    </xdr:from>
    <xdr:to>
      <xdr:col>11</xdr:col>
      <xdr:colOff>901887</xdr:colOff>
      <xdr:row>26</xdr:row>
      <xdr:rowOff>9978</xdr:rowOff>
    </xdr:to>
    <xdr:sp macro="" textlink="">
      <xdr:nvSpPr>
        <xdr:cNvPr id="51" name="CuadroTexto 50">
          <a:extLst>
            <a:ext uri="{FF2B5EF4-FFF2-40B4-BE49-F238E27FC236}">
              <a16:creationId xmlns:a16="http://schemas.microsoft.com/office/drawing/2014/main" id="{9903871D-65B9-4BAD-9B8E-914DD83607D5}"/>
            </a:ext>
          </a:extLst>
        </xdr:cNvPr>
        <xdr:cNvSpPr txBox="1"/>
      </xdr:nvSpPr>
      <xdr:spPr>
        <a:xfrm>
          <a:off x="10756900" y="11480800"/>
          <a:ext cx="3149787"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26</xdr:row>
      <xdr:rowOff>143940</xdr:rowOff>
    </xdr:from>
    <xdr:to>
      <xdr:col>2</xdr:col>
      <xdr:colOff>98866</xdr:colOff>
      <xdr:row>27</xdr:row>
      <xdr:rowOff>160870</xdr:rowOff>
    </xdr:to>
    <xdr:grpSp>
      <xdr:nvGrpSpPr>
        <xdr:cNvPr id="17" name="Grupo 16">
          <a:extLst>
            <a:ext uri="{FF2B5EF4-FFF2-40B4-BE49-F238E27FC236}">
              <a16:creationId xmlns:a16="http://schemas.microsoft.com/office/drawing/2014/main" id="{0D3F4380-A38C-4427-9E0A-0A3875461F9A}"/>
            </a:ext>
          </a:extLst>
        </xdr:cNvPr>
        <xdr:cNvGrpSpPr/>
      </xdr:nvGrpSpPr>
      <xdr:grpSpPr>
        <a:xfrm>
          <a:off x="0" y="12354990"/>
          <a:ext cx="3651691" cy="493180"/>
          <a:chOff x="0" y="8569483"/>
          <a:chExt cx="3244837" cy="495901"/>
        </a:xfrm>
      </xdr:grpSpPr>
      <xdr:sp macro="" textlink="">
        <xdr:nvSpPr>
          <xdr:cNvPr id="18" name="CuadroTexto 17">
            <a:extLst>
              <a:ext uri="{FF2B5EF4-FFF2-40B4-BE49-F238E27FC236}">
                <a16:creationId xmlns:a16="http://schemas.microsoft.com/office/drawing/2014/main" id="{8965B1E8-958C-4D47-B027-AD1789B44133}"/>
              </a:ext>
            </a:extLst>
          </xdr:cNvPr>
          <xdr:cNvSpPr txBox="1"/>
        </xdr:nvSpPr>
        <xdr:spPr>
          <a:xfrm>
            <a:off x="0" y="8577947"/>
            <a:ext cx="3236371"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SECRETARIO DE ADMINISTRACIÓN</a:t>
            </a:r>
          </a:p>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Y FINANZAS</a:t>
            </a:r>
          </a:p>
        </xdr:txBody>
      </xdr:sp>
      <xdr:cxnSp macro="">
        <xdr:nvCxnSpPr>
          <xdr:cNvPr id="19" name="Conector recto 18">
            <a:extLst>
              <a:ext uri="{FF2B5EF4-FFF2-40B4-BE49-F238E27FC236}">
                <a16:creationId xmlns:a16="http://schemas.microsoft.com/office/drawing/2014/main" id="{41411CC2-C1AF-4B04-9C49-070C7366892E}"/>
              </a:ext>
            </a:extLst>
          </xdr:cNvPr>
          <xdr:cNvCxnSpPr/>
        </xdr:nvCxnSpPr>
        <xdr:spPr>
          <a:xfrm flipV="1">
            <a:off x="8466" y="8569483"/>
            <a:ext cx="3236371"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643463</xdr:colOff>
      <xdr:row>26</xdr:row>
      <xdr:rowOff>143933</xdr:rowOff>
    </xdr:from>
    <xdr:to>
      <xdr:col>5</xdr:col>
      <xdr:colOff>843934</xdr:colOff>
      <xdr:row>27</xdr:row>
      <xdr:rowOff>160869</xdr:rowOff>
    </xdr:to>
    <xdr:grpSp>
      <xdr:nvGrpSpPr>
        <xdr:cNvPr id="20" name="Grupo 19">
          <a:extLst>
            <a:ext uri="{FF2B5EF4-FFF2-40B4-BE49-F238E27FC236}">
              <a16:creationId xmlns:a16="http://schemas.microsoft.com/office/drawing/2014/main" id="{ECF01797-6FE5-474D-8CDB-A3DC7C078191}"/>
            </a:ext>
          </a:extLst>
        </xdr:cNvPr>
        <xdr:cNvGrpSpPr/>
      </xdr:nvGrpSpPr>
      <xdr:grpSpPr>
        <a:xfrm>
          <a:off x="4196288" y="12354983"/>
          <a:ext cx="3143696" cy="493186"/>
          <a:chOff x="3789434" y="8569476"/>
          <a:chExt cx="3237586" cy="495907"/>
        </a:xfrm>
      </xdr:grpSpPr>
      <xdr:sp macro="" textlink="">
        <xdr:nvSpPr>
          <xdr:cNvPr id="21" name="CuadroTexto 20">
            <a:extLst>
              <a:ext uri="{FF2B5EF4-FFF2-40B4-BE49-F238E27FC236}">
                <a16:creationId xmlns:a16="http://schemas.microsoft.com/office/drawing/2014/main" id="{E80053D6-4151-4E45-A77C-C58367F57924}"/>
              </a:ext>
            </a:extLst>
          </xdr:cNvPr>
          <xdr:cNvSpPr txBox="1"/>
        </xdr:nvSpPr>
        <xdr:spPr>
          <a:xfrm>
            <a:off x="3789434" y="8577946"/>
            <a:ext cx="3229115"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DIRECTOR DE RECURSOS HUMANOS</a:t>
            </a:r>
          </a:p>
        </xdr:txBody>
      </xdr:sp>
      <xdr:cxnSp macro="">
        <xdr:nvCxnSpPr>
          <xdr:cNvPr id="22" name="Conector recto 21">
            <a:extLst>
              <a:ext uri="{FF2B5EF4-FFF2-40B4-BE49-F238E27FC236}">
                <a16:creationId xmlns:a16="http://schemas.microsoft.com/office/drawing/2014/main" id="{46CAE1CA-4C8B-4D7F-942A-189992D0C8A4}"/>
              </a:ext>
            </a:extLst>
          </xdr:cNvPr>
          <xdr:cNvCxnSpPr/>
        </xdr:nvCxnSpPr>
        <xdr:spPr>
          <a:xfrm flipV="1">
            <a:off x="3797905" y="8569476"/>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180975</xdr:colOff>
      <xdr:row>26</xdr:row>
      <xdr:rowOff>143932</xdr:rowOff>
    </xdr:from>
    <xdr:to>
      <xdr:col>8</xdr:col>
      <xdr:colOff>660850</xdr:colOff>
      <xdr:row>27</xdr:row>
      <xdr:rowOff>160869</xdr:rowOff>
    </xdr:to>
    <xdr:grpSp>
      <xdr:nvGrpSpPr>
        <xdr:cNvPr id="23" name="Grupo 22">
          <a:extLst>
            <a:ext uri="{FF2B5EF4-FFF2-40B4-BE49-F238E27FC236}">
              <a16:creationId xmlns:a16="http://schemas.microsoft.com/office/drawing/2014/main" id="{EE83C3BD-5630-4F6E-807C-FA4416D6A4B5}"/>
            </a:ext>
          </a:extLst>
        </xdr:cNvPr>
        <xdr:cNvGrpSpPr/>
      </xdr:nvGrpSpPr>
      <xdr:grpSpPr>
        <a:xfrm>
          <a:off x="7658100" y="12354982"/>
          <a:ext cx="2851600" cy="493187"/>
          <a:chOff x="7474866" y="8569475"/>
          <a:chExt cx="3237580" cy="495908"/>
        </a:xfrm>
      </xdr:grpSpPr>
      <xdr:sp macro="" textlink="">
        <xdr:nvSpPr>
          <xdr:cNvPr id="24" name="CuadroTexto 23">
            <a:extLst>
              <a:ext uri="{FF2B5EF4-FFF2-40B4-BE49-F238E27FC236}">
                <a16:creationId xmlns:a16="http://schemas.microsoft.com/office/drawing/2014/main" id="{6FF238EB-3154-43A8-B2E5-56DF10B9A478}"/>
              </a:ext>
            </a:extLst>
          </xdr:cNvPr>
          <xdr:cNvSpPr txBox="1"/>
        </xdr:nvSpPr>
        <xdr:spPr>
          <a:xfrm>
            <a:off x="7474866" y="8577946"/>
            <a:ext cx="3229114"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ÓRGANO INTERNO DE CONTROL DE LA IES</a:t>
            </a:r>
          </a:p>
        </xdr:txBody>
      </xdr:sp>
      <xdr:cxnSp macro="">
        <xdr:nvCxnSpPr>
          <xdr:cNvPr id="25" name="Conector recto 24">
            <a:extLst>
              <a:ext uri="{FF2B5EF4-FFF2-40B4-BE49-F238E27FC236}">
                <a16:creationId xmlns:a16="http://schemas.microsoft.com/office/drawing/2014/main" id="{376427A8-4C09-43B4-8A87-02E22D74C865}"/>
              </a:ext>
            </a:extLst>
          </xdr:cNvPr>
          <xdr:cNvCxnSpPr/>
        </xdr:nvCxnSpPr>
        <xdr:spPr>
          <a:xfrm flipV="1">
            <a:off x="7483332" y="8569475"/>
            <a:ext cx="322911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80461</xdr:colOff>
      <xdr:row>26</xdr:row>
      <xdr:rowOff>143931</xdr:rowOff>
    </xdr:from>
    <xdr:to>
      <xdr:col>11</xdr:col>
      <xdr:colOff>1261987</xdr:colOff>
      <xdr:row>27</xdr:row>
      <xdr:rowOff>160870</xdr:rowOff>
    </xdr:to>
    <xdr:grpSp>
      <xdr:nvGrpSpPr>
        <xdr:cNvPr id="26" name="Grupo 25">
          <a:extLst>
            <a:ext uri="{FF2B5EF4-FFF2-40B4-BE49-F238E27FC236}">
              <a16:creationId xmlns:a16="http://schemas.microsoft.com/office/drawing/2014/main" id="{806F84AA-857C-4BE8-9C4A-55BB94550DF2}"/>
            </a:ext>
          </a:extLst>
        </xdr:cNvPr>
        <xdr:cNvGrpSpPr/>
      </xdr:nvGrpSpPr>
      <xdr:grpSpPr>
        <a:xfrm>
          <a:off x="10910386" y="12354981"/>
          <a:ext cx="3143676" cy="493189"/>
          <a:chOff x="11036932" y="8569474"/>
          <a:chExt cx="3237566" cy="495910"/>
        </a:xfrm>
      </xdr:grpSpPr>
      <xdr:sp macro="" textlink="">
        <xdr:nvSpPr>
          <xdr:cNvPr id="27" name="CuadroTexto 26">
            <a:extLst>
              <a:ext uri="{FF2B5EF4-FFF2-40B4-BE49-F238E27FC236}">
                <a16:creationId xmlns:a16="http://schemas.microsoft.com/office/drawing/2014/main" id="{F4DAA100-35B4-4ED6-A027-01565138B1B7}"/>
              </a:ext>
            </a:extLst>
          </xdr:cNvPr>
          <xdr:cNvSpPr txBox="1"/>
        </xdr:nvSpPr>
        <xdr:spPr>
          <a:xfrm>
            <a:off x="11045383" y="8577947"/>
            <a:ext cx="3229115"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RECTOR</a:t>
            </a:r>
          </a:p>
        </xdr:txBody>
      </xdr:sp>
      <xdr:cxnSp macro="">
        <xdr:nvCxnSpPr>
          <xdr:cNvPr id="28" name="Conector recto 27">
            <a:extLst>
              <a:ext uri="{FF2B5EF4-FFF2-40B4-BE49-F238E27FC236}">
                <a16:creationId xmlns:a16="http://schemas.microsoft.com/office/drawing/2014/main" id="{8C35339D-D662-401B-8910-3B25258D9391}"/>
              </a:ext>
            </a:extLst>
          </xdr:cNvPr>
          <xdr:cNvCxnSpPr/>
        </xdr:nvCxnSpPr>
        <xdr:spPr>
          <a:xfrm flipV="1">
            <a:off x="11036932" y="8569474"/>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104543</xdr:colOff>
      <xdr:row>25</xdr:row>
      <xdr:rowOff>813111</xdr:rowOff>
    </xdr:from>
    <xdr:to>
      <xdr:col>2</xdr:col>
      <xdr:colOff>25123</xdr:colOff>
      <xdr:row>25</xdr:row>
      <xdr:rowOff>1470789</xdr:rowOff>
    </xdr:to>
    <xdr:sp macro="" textlink="">
      <xdr:nvSpPr>
        <xdr:cNvPr id="44" name="CuadroTexto 43">
          <a:extLst>
            <a:ext uri="{FF2B5EF4-FFF2-40B4-BE49-F238E27FC236}">
              <a16:creationId xmlns:a16="http://schemas.microsoft.com/office/drawing/2014/main" id="{360E2040-06D9-40B3-A64D-AE4BCE360B7C}"/>
            </a:ext>
          </a:extLst>
        </xdr:cNvPr>
        <xdr:cNvSpPr txBox="1"/>
      </xdr:nvSpPr>
      <xdr:spPr>
        <a:xfrm>
          <a:off x="104543" y="10779513"/>
          <a:ext cx="3149787" cy="657678"/>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0" i="0" u="none" strike="noStrike" kern="0" cap="none" spc="0" normalizeH="0" baseline="0" noProof="0">
            <a:ln>
              <a:noFill/>
            </a:ln>
            <a:solidFill>
              <a:sysClr val="windowText" lastClr="000000"/>
            </a:solidFill>
            <a:effectLst/>
            <a:uLnTx/>
            <a:uFillTx/>
            <a:latin typeface="Montserrat" panose="00000500000000000000" pitchFamily="2" charset="0"/>
            <a:ea typeface="+mn-ea"/>
            <a:cs typeface="+mn-cs"/>
          </a:endParaRPr>
        </a:p>
      </xdr:txBody>
    </xdr:sp>
    <xdr:clientData/>
  </xdr:twoCellAnchor>
  <xdr:twoCellAnchor>
    <xdr:from>
      <xdr:col>2</xdr:col>
      <xdr:colOff>627257</xdr:colOff>
      <xdr:row>25</xdr:row>
      <xdr:rowOff>836342</xdr:rowOff>
    </xdr:from>
    <xdr:to>
      <xdr:col>5</xdr:col>
      <xdr:colOff>849849</xdr:colOff>
      <xdr:row>26</xdr:row>
      <xdr:rowOff>18806</xdr:rowOff>
    </xdr:to>
    <xdr:sp macro="" textlink="">
      <xdr:nvSpPr>
        <xdr:cNvPr id="45" name="CuadroTexto 44">
          <a:extLst>
            <a:ext uri="{FF2B5EF4-FFF2-40B4-BE49-F238E27FC236}">
              <a16:creationId xmlns:a16="http://schemas.microsoft.com/office/drawing/2014/main" id="{53D568FA-9DD5-4D2B-BD8A-702D96864D2B}"/>
            </a:ext>
          </a:extLst>
        </xdr:cNvPr>
        <xdr:cNvSpPr txBox="1"/>
      </xdr:nvSpPr>
      <xdr:spPr>
        <a:xfrm>
          <a:off x="3856464" y="10802744"/>
          <a:ext cx="3149787"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6</xdr:col>
      <xdr:colOff>0</xdr:colOff>
      <xdr:row>25</xdr:row>
      <xdr:rowOff>847958</xdr:rowOff>
    </xdr:from>
    <xdr:to>
      <xdr:col>8</xdr:col>
      <xdr:colOff>443293</xdr:colOff>
      <xdr:row>26</xdr:row>
      <xdr:rowOff>30422</xdr:rowOff>
    </xdr:to>
    <xdr:sp macro="" textlink="">
      <xdr:nvSpPr>
        <xdr:cNvPr id="46" name="CuadroTexto 45">
          <a:extLst>
            <a:ext uri="{FF2B5EF4-FFF2-40B4-BE49-F238E27FC236}">
              <a16:creationId xmlns:a16="http://schemas.microsoft.com/office/drawing/2014/main" id="{81A17574-D3D7-4D76-BF34-A04E3D358B01}"/>
            </a:ext>
          </a:extLst>
        </xdr:cNvPr>
        <xdr:cNvSpPr txBox="1"/>
      </xdr:nvSpPr>
      <xdr:spPr>
        <a:xfrm>
          <a:off x="7352835" y="10814360"/>
          <a:ext cx="3149787"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8</xdr:col>
      <xdr:colOff>813110</xdr:colOff>
      <xdr:row>25</xdr:row>
      <xdr:rowOff>859573</xdr:rowOff>
    </xdr:from>
    <xdr:to>
      <xdr:col>11</xdr:col>
      <xdr:colOff>1035702</xdr:colOff>
      <xdr:row>26</xdr:row>
      <xdr:rowOff>42037</xdr:rowOff>
    </xdr:to>
    <xdr:sp macro="" textlink="">
      <xdr:nvSpPr>
        <xdr:cNvPr id="47" name="CuadroTexto 46">
          <a:extLst>
            <a:ext uri="{FF2B5EF4-FFF2-40B4-BE49-F238E27FC236}">
              <a16:creationId xmlns:a16="http://schemas.microsoft.com/office/drawing/2014/main" id="{72075849-3293-4DB4-8147-A432EACAED5C}"/>
            </a:ext>
          </a:extLst>
        </xdr:cNvPr>
        <xdr:cNvSpPr txBox="1"/>
      </xdr:nvSpPr>
      <xdr:spPr>
        <a:xfrm>
          <a:off x="10872439" y="10825975"/>
          <a:ext cx="3149787"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editAs="oneCell">
    <xdr:from>
      <xdr:col>0</xdr:col>
      <xdr:colOff>47625</xdr:colOff>
      <xdr:row>2</xdr:row>
      <xdr:rowOff>304800</xdr:rowOff>
    </xdr:from>
    <xdr:to>
      <xdr:col>0</xdr:col>
      <xdr:colOff>2314575</xdr:colOff>
      <xdr:row>5</xdr:row>
      <xdr:rowOff>84201</xdr:rowOff>
    </xdr:to>
    <xdr:pic>
      <xdr:nvPicPr>
        <xdr:cNvPr id="2" name="Imagen 1">
          <a:extLst>
            <a:ext uri="{FF2B5EF4-FFF2-40B4-BE49-F238E27FC236}">
              <a16:creationId xmlns:a16="http://schemas.microsoft.com/office/drawing/2014/main" id="{CE5DB850-379A-45BD-889F-AAF50B7875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685800"/>
          <a:ext cx="2266950" cy="5699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26</xdr:row>
      <xdr:rowOff>143940</xdr:rowOff>
    </xdr:from>
    <xdr:to>
      <xdr:col>2</xdr:col>
      <xdr:colOff>98866</xdr:colOff>
      <xdr:row>27</xdr:row>
      <xdr:rowOff>160870</xdr:rowOff>
    </xdr:to>
    <xdr:grpSp>
      <xdr:nvGrpSpPr>
        <xdr:cNvPr id="17" name="Grupo 16">
          <a:extLst>
            <a:ext uri="{FF2B5EF4-FFF2-40B4-BE49-F238E27FC236}">
              <a16:creationId xmlns:a16="http://schemas.microsoft.com/office/drawing/2014/main" id="{EED101BA-97B3-49CF-9F05-B796292D03E5}"/>
            </a:ext>
          </a:extLst>
        </xdr:cNvPr>
        <xdr:cNvGrpSpPr/>
      </xdr:nvGrpSpPr>
      <xdr:grpSpPr>
        <a:xfrm>
          <a:off x="0" y="12354990"/>
          <a:ext cx="3651691" cy="493180"/>
          <a:chOff x="0" y="8569483"/>
          <a:chExt cx="3244837" cy="495901"/>
        </a:xfrm>
      </xdr:grpSpPr>
      <xdr:sp macro="" textlink="">
        <xdr:nvSpPr>
          <xdr:cNvPr id="18" name="CuadroTexto 17">
            <a:extLst>
              <a:ext uri="{FF2B5EF4-FFF2-40B4-BE49-F238E27FC236}">
                <a16:creationId xmlns:a16="http://schemas.microsoft.com/office/drawing/2014/main" id="{A0464C5F-7833-422B-A423-D61D3A13CD95}"/>
              </a:ext>
            </a:extLst>
          </xdr:cNvPr>
          <xdr:cNvSpPr txBox="1"/>
        </xdr:nvSpPr>
        <xdr:spPr>
          <a:xfrm>
            <a:off x="0" y="8577947"/>
            <a:ext cx="3236371"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SECRETARIO DE ADMINISTRACIÓN</a:t>
            </a:r>
          </a:p>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Y FINANZAS</a:t>
            </a:r>
          </a:p>
        </xdr:txBody>
      </xdr:sp>
      <xdr:cxnSp macro="">
        <xdr:nvCxnSpPr>
          <xdr:cNvPr id="19" name="Conector recto 18">
            <a:extLst>
              <a:ext uri="{FF2B5EF4-FFF2-40B4-BE49-F238E27FC236}">
                <a16:creationId xmlns:a16="http://schemas.microsoft.com/office/drawing/2014/main" id="{E38AD5C8-7E70-45F0-BB10-8A2BAD546866}"/>
              </a:ext>
            </a:extLst>
          </xdr:cNvPr>
          <xdr:cNvCxnSpPr/>
        </xdr:nvCxnSpPr>
        <xdr:spPr>
          <a:xfrm flipV="1">
            <a:off x="8466" y="8569483"/>
            <a:ext cx="3236371"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643463</xdr:colOff>
      <xdr:row>26</xdr:row>
      <xdr:rowOff>143933</xdr:rowOff>
    </xdr:from>
    <xdr:to>
      <xdr:col>5</xdr:col>
      <xdr:colOff>843934</xdr:colOff>
      <xdr:row>27</xdr:row>
      <xdr:rowOff>160869</xdr:rowOff>
    </xdr:to>
    <xdr:grpSp>
      <xdr:nvGrpSpPr>
        <xdr:cNvPr id="20" name="Grupo 19">
          <a:extLst>
            <a:ext uri="{FF2B5EF4-FFF2-40B4-BE49-F238E27FC236}">
              <a16:creationId xmlns:a16="http://schemas.microsoft.com/office/drawing/2014/main" id="{CEA27FBB-AC6C-4950-A8AB-9E0FAE98C8B3}"/>
            </a:ext>
          </a:extLst>
        </xdr:cNvPr>
        <xdr:cNvGrpSpPr/>
      </xdr:nvGrpSpPr>
      <xdr:grpSpPr>
        <a:xfrm>
          <a:off x="4196288" y="12354983"/>
          <a:ext cx="3143696" cy="493186"/>
          <a:chOff x="3789434" y="8569476"/>
          <a:chExt cx="3237586" cy="495907"/>
        </a:xfrm>
      </xdr:grpSpPr>
      <xdr:sp macro="" textlink="">
        <xdr:nvSpPr>
          <xdr:cNvPr id="21" name="CuadroTexto 20">
            <a:extLst>
              <a:ext uri="{FF2B5EF4-FFF2-40B4-BE49-F238E27FC236}">
                <a16:creationId xmlns:a16="http://schemas.microsoft.com/office/drawing/2014/main" id="{5CF8E351-280E-4FCF-9FD0-2723B537D52C}"/>
              </a:ext>
            </a:extLst>
          </xdr:cNvPr>
          <xdr:cNvSpPr txBox="1"/>
        </xdr:nvSpPr>
        <xdr:spPr>
          <a:xfrm>
            <a:off x="3789434" y="8577946"/>
            <a:ext cx="3229115"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DIRECTOR DE RECURSOS HUMANOS</a:t>
            </a:r>
          </a:p>
        </xdr:txBody>
      </xdr:sp>
      <xdr:cxnSp macro="">
        <xdr:nvCxnSpPr>
          <xdr:cNvPr id="22" name="Conector recto 21">
            <a:extLst>
              <a:ext uri="{FF2B5EF4-FFF2-40B4-BE49-F238E27FC236}">
                <a16:creationId xmlns:a16="http://schemas.microsoft.com/office/drawing/2014/main" id="{3A9769D4-A760-45F1-B9CC-B9A7FF5A88D1}"/>
              </a:ext>
            </a:extLst>
          </xdr:cNvPr>
          <xdr:cNvCxnSpPr/>
        </xdr:nvCxnSpPr>
        <xdr:spPr>
          <a:xfrm flipV="1">
            <a:off x="3797905" y="8569476"/>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219075</xdr:colOff>
      <xdr:row>26</xdr:row>
      <xdr:rowOff>143932</xdr:rowOff>
    </xdr:from>
    <xdr:to>
      <xdr:col>8</xdr:col>
      <xdr:colOff>698950</xdr:colOff>
      <xdr:row>27</xdr:row>
      <xdr:rowOff>160869</xdr:rowOff>
    </xdr:to>
    <xdr:grpSp>
      <xdr:nvGrpSpPr>
        <xdr:cNvPr id="23" name="Grupo 22">
          <a:extLst>
            <a:ext uri="{FF2B5EF4-FFF2-40B4-BE49-F238E27FC236}">
              <a16:creationId xmlns:a16="http://schemas.microsoft.com/office/drawing/2014/main" id="{A8560EAE-F346-4066-83A4-C628E67BBAA4}"/>
            </a:ext>
          </a:extLst>
        </xdr:cNvPr>
        <xdr:cNvGrpSpPr/>
      </xdr:nvGrpSpPr>
      <xdr:grpSpPr>
        <a:xfrm>
          <a:off x="7696200" y="12354982"/>
          <a:ext cx="2851600" cy="493187"/>
          <a:chOff x="7474866" y="8569475"/>
          <a:chExt cx="3237580" cy="495908"/>
        </a:xfrm>
      </xdr:grpSpPr>
      <xdr:sp macro="" textlink="">
        <xdr:nvSpPr>
          <xdr:cNvPr id="24" name="CuadroTexto 23">
            <a:extLst>
              <a:ext uri="{FF2B5EF4-FFF2-40B4-BE49-F238E27FC236}">
                <a16:creationId xmlns:a16="http://schemas.microsoft.com/office/drawing/2014/main" id="{448C2A9D-769A-4F57-B6BC-8AB5D4F63758}"/>
              </a:ext>
            </a:extLst>
          </xdr:cNvPr>
          <xdr:cNvSpPr txBox="1"/>
        </xdr:nvSpPr>
        <xdr:spPr>
          <a:xfrm>
            <a:off x="7474866" y="8577946"/>
            <a:ext cx="3229114"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ÓRGANO INTERNO DE CONTROL DE LA IES</a:t>
            </a:r>
          </a:p>
        </xdr:txBody>
      </xdr:sp>
      <xdr:cxnSp macro="">
        <xdr:nvCxnSpPr>
          <xdr:cNvPr id="25" name="Conector recto 24">
            <a:extLst>
              <a:ext uri="{FF2B5EF4-FFF2-40B4-BE49-F238E27FC236}">
                <a16:creationId xmlns:a16="http://schemas.microsoft.com/office/drawing/2014/main" id="{4D91D89A-44D7-42C2-941C-D4A5DA714F63}"/>
              </a:ext>
            </a:extLst>
          </xdr:cNvPr>
          <xdr:cNvCxnSpPr/>
        </xdr:nvCxnSpPr>
        <xdr:spPr>
          <a:xfrm flipV="1">
            <a:off x="7483332" y="8569475"/>
            <a:ext cx="322911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137611</xdr:colOff>
      <xdr:row>26</xdr:row>
      <xdr:rowOff>143931</xdr:rowOff>
    </xdr:from>
    <xdr:to>
      <xdr:col>11</xdr:col>
      <xdr:colOff>1319137</xdr:colOff>
      <xdr:row>27</xdr:row>
      <xdr:rowOff>160870</xdr:rowOff>
    </xdr:to>
    <xdr:grpSp>
      <xdr:nvGrpSpPr>
        <xdr:cNvPr id="26" name="Grupo 25">
          <a:extLst>
            <a:ext uri="{FF2B5EF4-FFF2-40B4-BE49-F238E27FC236}">
              <a16:creationId xmlns:a16="http://schemas.microsoft.com/office/drawing/2014/main" id="{E027AC8C-E6CE-44B8-A359-A7AD356A35F9}"/>
            </a:ext>
          </a:extLst>
        </xdr:cNvPr>
        <xdr:cNvGrpSpPr/>
      </xdr:nvGrpSpPr>
      <xdr:grpSpPr>
        <a:xfrm>
          <a:off x="10967536" y="12354981"/>
          <a:ext cx="3143676" cy="493189"/>
          <a:chOff x="11036932" y="8569474"/>
          <a:chExt cx="3237566" cy="495910"/>
        </a:xfrm>
      </xdr:grpSpPr>
      <xdr:sp macro="" textlink="">
        <xdr:nvSpPr>
          <xdr:cNvPr id="27" name="CuadroTexto 26">
            <a:extLst>
              <a:ext uri="{FF2B5EF4-FFF2-40B4-BE49-F238E27FC236}">
                <a16:creationId xmlns:a16="http://schemas.microsoft.com/office/drawing/2014/main" id="{53ACCB28-9C17-4507-9F0E-75260FC30C12}"/>
              </a:ext>
            </a:extLst>
          </xdr:cNvPr>
          <xdr:cNvSpPr txBox="1"/>
        </xdr:nvSpPr>
        <xdr:spPr>
          <a:xfrm>
            <a:off x="11045383" y="8577947"/>
            <a:ext cx="3229115"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RECTOR</a:t>
            </a:r>
          </a:p>
        </xdr:txBody>
      </xdr:sp>
      <xdr:cxnSp macro="">
        <xdr:nvCxnSpPr>
          <xdr:cNvPr id="28" name="Conector recto 27">
            <a:extLst>
              <a:ext uri="{FF2B5EF4-FFF2-40B4-BE49-F238E27FC236}">
                <a16:creationId xmlns:a16="http://schemas.microsoft.com/office/drawing/2014/main" id="{657BAA5E-7BCE-4E6E-8506-73B3FFC5F12F}"/>
              </a:ext>
            </a:extLst>
          </xdr:cNvPr>
          <xdr:cNvCxnSpPr/>
        </xdr:nvCxnSpPr>
        <xdr:spPr>
          <a:xfrm flipV="1">
            <a:off x="11036932" y="8569474"/>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59652</xdr:colOff>
      <xdr:row>25</xdr:row>
      <xdr:rowOff>359834</xdr:rowOff>
    </xdr:from>
    <xdr:to>
      <xdr:col>1</xdr:col>
      <xdr:colOff>965772</xdr:colOff>
      <xdr:row>26</xdr:row>
      <xdr:rowOff>22678</xdr:rowOff>
    </xdr:to>
    <xdr:sp macro="" textlink="">
      <xdr:nvSpPr>
        <xdr:cNvPr id="76" name="CuadroTexto 75">
          <a:extLst>
            <a:ext uri="{FF2B5EF4-FFF2-40B4-BE49-F238E27FC236}">
              <a16:creationId xmlns:a16="http://schemas.microsoft.com/office/drawing/2014/main" id="{529A557E-7756-4E52-BA2B-78BBADC6C848}"/>
            </a:ext>
          </a:extLst>
        </xdr:cNvPr>
        <xdr:cNvSpPr txBox="1"/>
      </xdr:nvSpPr>
      <xdr:spPr>
        <a:xfrm>
          <a:off x="59652" y="10371667"/>
          <a:ext cx="3149787"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2</xdr:col>
      <xdr:colOff>614218</xdr:colOff>
      <xdr:row>25</xdr:row>
      <xdr:rowOff>364067</xdr:rowOff>
    </xdr:from>
    <xdr:to>
      <xdr:col>5</xdr:col>
      <xdr:colOff>811255</xdr:colOff>
      <xdr:row>26</xdr:row>
      <xdr:rowOff>26911</xdr:rowOff>
    </xdr:to>
    <xdr:sp macro="" textlink="">
      <xdr:nvSpPr>
        <xdr:cNvPr id="77" name="CuadroTexto 76">
          <a:extLst>
            <a:ext uri="{FF2B5EF4-FFF2-40B4-BE49-F238E27FC236}">
              <a16:creationId xmlns:a16="http://schemas.microsoft.com/office/drawing/2014/main" id="{BE462B39-EC39-4DCA-9FD3-AF55A427926E}"/>
            </a:ext>
          </a:extLst>
        </xdr:cNvPr>
        <xdr:cNvSpPr txBox="1"/>
      </xdr:nvSpPr>
      <xdr:spPr>
        <a:xfrm>
          <a:off x="3842135" y="10375900"/>
          <a:ext cx="3149787"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6</xdr:col>
      <xdr:colOff>0</xdr:colOff>
      <xdr:row>25</xdr:row>
      <xdr:rowOff>349251</xdr:rowOff>
    </xdr:from>
    <xdr:to>
      <xdr:col>8</xdr:col>
      <xdr:colOff>525120</xdr:colOff>
      <xdr:row>26</xdr:row>
      <xdr:rowOff>12095</xdr:rowOff>
    </xdr:to>
    <xdr:sp macro="" textlink="">
      <xdr:nvSpPr>
        <xdr:cNvPr id="78" name="CuadroTexto 77">
          <a:extLst>
            <a:ext uri="{FF2B5EF4-FFF2-40B4-BE49-F238E27FC236}">
              <a16:creationId xmlns:a16="http://schemas.microsoft.com/office/drawing/2014/main" id="{05F977CB-82DD-44D9-BA96-C18D06FB8A26}"/>
            </a:ext>
          </a:extLst>
        </xdr:cNvPr>
        <xdr:cNvSpPr txBox="1"/>
      </xdr:nvSpPr>
      <xdr:spPr>
        <a:xfrm>
          <a:off x="7493000" y="10361084"/>
          <a:ext cx="3149787"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8</xdr:col>
      <xdr:colOff>772583</xdr:colOff>
      <xdr:row>25</xdr:row>
      <xdr:rowOff>338667</xdr:rowOff>
    </xdr:from>
    <xdr:to>
      <xdr:col>11</xdr:col>
      <xdr:colOff>969620</xdr:colOff>
      <xdr:row>26</xdr:row>
      <xdr:rowOff>1511</xdr:rowOff>
    </xdr:to>
    <xdr:sp macro="" textlink="">
      <xdr:nvSpPr>
        <xdr:cNvPr id="79" name="CuadroTexto 78">
          <a:extLst>
            <a:ext uri="{FF2B5EF4-FFF2-40B4-BE49-F238E27FC236}">
              <a16:creationId xmlns:a16="http://schemas.microsoft.com/office/drawing/2014/main" id="{88EB96FD-F61A-4AC1-A78C-7A08FA5BFC0C}"/>
            </a:ext>
          </a:extLst>
        </xdr:cNvPr>
        <xdr:cNvSpPr txBox="1"/>
      </xdr:nvSpPr>
      <xdr:spPr>
        <a:xfrm>
          <a:off x="10890250" y="10350500"/>
          <a:ext cx="3149787"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editAs="oneCell">
    <xdr:from>
      <xdr:col>0</xdr:col>
      <xdr:colOff>47625</xdr:colOff>
      <xdr:row>2</xdr:row>
      <xdr:rowOff>304800</xdr:rowOff>
    </xdr:from>
    <xdr:to>
      <xdr:col>0</xdr:col>
      <xdr:colOff>2314575</xdr:colOff>
      <xdr:row>5</xdr:row>
      <xdr:rowOff>84201</xdr:rowOff>
    </xdr:to>
    <xdr:pic>
      <xdr:nvPicPr>
        <xdr:cNvPr id="3" name="Imagen 2">
          <a:extLst>
            <a:ext uri="{FF2B5EF4-FFF2-40B4-BE49-F238E27FC236}">
              <a16:creationId xmlns:a16="http://schemas.microsoft.com/office/drawing/2014/main" id="{F155A7B5-B409-46CE-8169-29472196F7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685800"/>
          <a:ext cx="2266950" cy="5699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7326</xdr:colOff>
      <xdr:row>27</xdr:row>
      <xdr:rowOff>146138</xdr:rowOff>
    </xdr:from>
    <xdr:to>
      <xdr:col>2</xdr:col>
      <xdr:colOff>93050</xdr:colOff>
      <xdr:row>28</xdr:row>
      <xdr:rowOff>163068</xdr:rowOff>
    </xdr:to>
    <xdr:grpSp>
      <xdr:nvGrpSpPr>
        <xdr:cNvPr id="2" name="Grupo 1">
          <a:extLst>
            <a:ext uri="{FF2B5EF4-FFF2-40B4-BE49-F238E27FC236}">
              <a16:creationId xmlns:a16="http://schemas.microsoft.com/office/drawing/2014/main" id="{E968C1AF-ED08-4406-914E-255767C39064}"/>
            </a:ext>
          </a:extLst>
        </xdr:cNvPr>
        <xdr:cNvGrpSpPr/>
      </xdr:nvGrpSpPr>
      <xdr:grpSpPr>
        <a:xfrm>
          <a:off x="7326" y="11585663"/>
          <a:ext cx="3448049" cy="493180"/>
          <a:chOff x="0" y="8569483"/>
          <a:chExt cx="3244837" cy="495901"/>
        </a:xfrm>
      </xdr:grpSpPr>
      <xdr:sp macro="" textlink="">
        <xdr:nvSpPr>
          <xdr:cNvPr id="3" name="CuadroTexto 2">
            <a:extLst>
              <a:ext uri="{FF2B5EF4-FFF2-40B4-BE49-F238E27FC236}">
                <a16:creationId xmlns:a16="http://schemas.microsoft.com/office/drawing/2014/main" id="{756C2641-FE1F-30CB-9C62-CDAB2FD88245}"/>
              </a:ext>
            </a:extLst>
          </xdr:cNvPr>
          <xdr:cNvSpPr txBox="1"/>
        </xdr:nvSpPr>
        <xdr:spPr>
          <a:xfrm>
            <a:off x="0" y="8577947"/>
            <a:ext cx="3236371"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Geomanist" panose="02000503000000020004" pitchFamily="50" charset="0"/>
              </a:rPr>
              <a:t>SECRETARIO DE ADMINISTRACIÓN</a:t>
            </a:r>
          </a:p>
          <a:p>
            <a:pPr algn="ctr"/>
            <a:r>
              <a:rPr lang="es-MX" sz="1000" b="1">
                <a:solidFill>
                  <a:sysClr val="windowText" lastClr="000000"/>
                </a:solidFill>
                <a:latin typeface="Geomanist" panose="02000503000000020004" pitchFamily="50" charset="0"/>
              </a:rPr>
              <a:t>Y FINANZAS</a:t>
            </a:r>
          </a:p>
        </xdr:txBody>
      </xdr:sp>
      <xdr:cxnSp macro="">
        <xdr:nvCxnSpPr>
          <xdr:cNvPr id="4" name="Conector recto 3">
            <a:extLst>
              <a:ext uri="{FF2B5EF4-FFF2-40B4-BE49-F238E27FC236}">
                <a16:creationId xmlns:a16="http://schemas.microsoft.com/office/drawing/2014/main" id="{00A1F5C4-D237-45ED-0E64-08A6C613C799}"/>
              </a:ext>
            </a:extLst>
          </xdr:cNvPr>
          <xdr:cNvCxnSpPr/>
        </xdr:nvCxnSpPr>
        <xdr:spPr>
          <a:xfrm flipV="1">
            <a:off x="8466" y="8569483"/>
            <a:ext cx="3236371"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538676</xdr:colOff>
      <xdr:row>27</xdr:row>
      <xdr:rowOff>143932</xdr:rowOff>
    </xdr:from>
    <xdr:to>
      <xdr:col>5</xdr:col>
      <xdr:colOff>714357</xdr:colOff>
      <xdr:row>28</xdr:row>
      <xdr:rowOff>160864</xdr:rowOff>
    </xdr:to>
    <xdr:grpSp>
      <xdr:nvGrpSpPr>
        <xdr:cNvPr id="5" name="Grupo 4">
          <a:extLst>
            <a:ext uri="{FF2B5EF4-FFF2-40B4-BE49-F238E27FC236}">
              <a16:creationId xmlns:a16="http://schemas.microsoft.com/office/drawing/2014/main" id="{F7925AAF-5CE6-47E0-961C-6696BB878CB4}"/>
            </a:ext>
          </a:extLst>
        </xdr:cNvPr>
        <xdr:cNvGrpSpPr/>
      </xdr:nvGrpSpPr>
      <xdr:grpSpPr>
        <a:xfrm>
          <a:off x="3901001" y="11583457"/>
          <a:ext cx="3518956" cy="493182"/>
          <a:chOff x="3947173" y="8569476"/>
          <a:chExt cx="3237581" cy="495903"/>
        </a:xfrm>
      </xdr:grpSpPr>
      <xdr:sp macro="" textlink="">
        <xdr:nvSpPr>
          <xdr:cNvPr id="6" name="CuadroTexto 5">
            <a:extLst>
              <a:ext uri="{FF2B5EF4-FFF2-40B4-BE49-F238E27FC236}">
                <a16:creationId xmlns:a16="http://schemas.microsoft.com/office/drawing/2014/main" id="{A971ED43-2605-9C69-4C9D-B44C47659F60}"/>
              </a:ext>
            </a:extLst>
          </xdr:cNvPr>
          <xdr:cNvSpPr txBox="1"/>
        </xdr:nvSpPr>
        <xdr:spPr>
          <a:xfrm>
            <a:off x="3947173" y="8577943"/>
            <a:ext cx="3229116" cy="4874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Geomanist" panose="02000503000000020004" pitchFamily="50" charset="0"/>
              </a:rPr>
              <a:t>DIRECTOR DE RECURSOS HUMANOS</a:t>
            </a:r>
          </a:p>
        </xdr:txBody>
      </xdr:sp>
      <xdr:cxnSp macro="">
        <xdr:nvCxnSpPr>
          <xdr:cNvPr id="7" name="Conector recto 6">
            <a:extLst>
              <a:ext uri="{FF2B5EF4-FFF2-40B4-BE49-F238E27FC236}">
                <a16:creationId xmlns:a16="http://schemas.microsoft.com/office/drawing/2014/main" id="{B2FA9261-AD23-6306-02E8-0FCE4DECD4F6}"/>
              </a:ext>
            </a:extLst>
          </xdr:cNvPr>
          <xdr:cNvCxnSpPr/>
        </xdr:nvCxnSpPr>
        <xdr:spPr>
          <a:xfrm flipV="1">
            <a:off x="3955639" y="8569476"/>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41284</xdr:colOff>
      <xdr:row>27</xdr:row>
      <xdr:rowOff>139591</xdr:rowOff>
    </xdr:from>
    <xdr:to>
      <xdr:col>9</xdr:col>
      <xdr:colOff>394856</xdr:colOff>
      <xdr:row>28</xdr:row>
      <xdr:rowOff>162586</xdr:rowOff>
    </xdr:to>
    <xdr:grpSp>
      <xdr:nvGrpSpPr>
        <xdr:cNvPr id="8" name="Grupo 7">
          <a:extLst>
            <a:ext uri="{FF2B5EF4-FFF2-40B4-BE49-F238E27FC236}">
              <a16:creationId xmlns:a16="http://schemas.microsoft.com/office/drawing/2014/main" id="{84DB8474-855B-404C-83DB-608B600FA3BC}"/>
            </a:ext>
          </a:extLst>
        </xdr:cNvPr>
        <xdr:cNvGrpSpPr/>
      </xdr:nvGrpSpPr>
      <xdr:grpSpPr>
        <a:xfrm>
          <a:off x="7861309" y="11579116"/>
          <a:ext cx="3372997" cy="499245"/>
          <a:chOff x="7474866" y="8565169"/>
          <a:chExt cx="3288283" cy="500214"/>
        </a:xfrm>
      </xdr:grpSpPr>
      <xdr:sp macro="" textlink="">
        <xdr:nvSpPr>
          <xdr:cNvPr id="9" name="CuadroTexto 8">
            <a:extLst>
              <a:ext uri="{FF2B5EF4-FFF2-40B4-BE49-F238E27FC236}">
                <a16:creationId xmlns:a16="http://schemas.microsoft.com/office/drawing/2014/main" id="{AA182EB4-F86D-37AC-22F8-B255454B98B2}"/>
              </a:ext>
            </a:extLst>
          </xdr:cNvPr>
          <xdr:cNvSpPr txBox="1"/>
        </xdr:nvSpPr>
        <xdr:spPr>
          <a:xfrm>
            <a:off x="7474866" y="8577946"/>
            <a:ext cx="3229114"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Geomanist" panose="02000503000000020004" pitchFamily="50" charset="0"/>
              </a:rPr>
              <a:t>ÓRGANO INTERNO DE CONTROL DE LA IES</a:t>
            </a:r>
          </a:p>
        </xdr:txBody>
      </xdr:sp>
      <xdr:cxnSp macro="">
        <xdr:nvCxnSpPr>
          <xdr:cNvPr id="10" name="Conector recto 9">
            <a:extLst>
              <a:ext uri="{FF2B5EF4-FFF2-40B4-BE49-F238E27FC236}">
                <a16:creationId xmlns:a16="http://schemas.microsoft.com/office/drawing/2014/main" id="{8DB33C5E-65CA-4776-C723-A1BEB1B26457}"/>
              </a:ext>
            </a:extLst>
          </xdr:cNvPr>
          <xdr:cNvCxnSpPr/>
        </xdr:nvCxnSpPr>
        <xdr:spPr>
          <a:xfrm flipV="1">
            <a:off x="7534034" y="8565169"/>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895351</xdr:colOff>
      <xdr:row>27</xdr:row>
      <xdr:rowOff>143931</xdr:rowOff>
    </xdr:from>
    <xdr:to>
      <xdr:col>11</xdr:col>
      <xdr:colOff>1771649</xdr:colOff>
      <xdr:row>28</xdr:row>
      <xdr:rowOff>160870</xdr:rowOff>
    </xdr:to>
    <xdr:grpSp>
      <xdr:nvGrpSpPr>
        <xdr:cNvPr id="11" name="Grupo 10">
          <a:extLst>
            <a:ext uri="{FF2B5EF4-FFF2-40B4-BE49-F238E27FC236}">
              <a16:creationId xmlns:a16="http://schemas.microsoft.com/office/drawing/2014/main" id="{38768D3C-4966-42FC-A802-C1A8E985FAA6}"/>
            </a:ext>
          </a:extLst>
        </xdr:cNvPr>
        <xdr:cNvGrpSpPr/>
      </xdr:nvGrpSpPr>
      <xdr:grpSpPr>
        <a:xfrm>
          <a:off x="11734801" y="11583456"/>
          <a:ext cx="2838448" cy="493189"/>
          <a:chOff x="11036932" y="8569474"/>
          <a:chExt cx="3237568" cy="495910"/>
        </a:xfrm>
      </xdr:grpSpPr>
      <xdr:sp macro="" textlink="">
        <xdr:nvSpPr>
          <xdr:cNvPr id="12" name="CuadroTexto 11">
            <a:extLst>
              <a:ext uri="{FF2B5EF4-FFF2-40B4-BE49-F238E27FC236}">
                <a16:creationId xmlns:a16="http://schemas.microsoft.com/office/drawing/2014/main" id="{BA3A99A0-CB8E-DFEB-0D52-C96666CC6010}"/>
              </a:ext>
            </a:extLst>
          </xdr:cNvPr>
          <xdr:cNvSpPr txBox="1"/>
        </xdr:nvSpPr>
        <xdr:spPr>
          <a:xfrm>
            <a:off x="11045385" y="8577947"/>
            <a:ext cx="3229115" cy="487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solidFill>
                  <a:sysClr val="windowText" lastClr="000000"/>
                </a:solidFill>
                <a:latin typeface="Geomanist" panose="02000503000000020004" pitchFamily="50" charset="0"/>
              </a:rPr>
              <a:t>RECTOR</a:t>
            </a:r>
          </a:p>
        </xdr:txBody>
      </xdr:sp>
      <xdr:cxnSp macro="">
        <xdr:nvCxnSpPr>
          <xdr:cNvPr id="13" name="Conector recto 12">
            <a:extLst>
              <a:ext uri="{FF2B5EF4-FFF2-40B4-BE49-F238E27FC236}">
                <a16:creationId xmlns:a16="http://schemas.microsoft.com/office/drawing/2014/main" id="{1EE98A7D-F309-5F1B-A688-D587334C2428}"/>
              </a:ext>
            </a:extLst>
          </xdr:cNvPr>
          <xdr:cNvCxnSpPr/>
        </xdr:nvCxnSpPr>
        <xdr:spPr>
          <a:xfrm flipV="1">
            <a:off x="11036932" y="8569474"/>
            <a:ext cx="322911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76638</xdr:colOff>
      <xdr:row>26</xdr:row>
      <xdr:rowOff>350345</xdr:rowOff>
    </xdr:from>
    <xdr:to>
      <xdr:col>1</xdr:col>
      <xdr:colOff>982028</xdr:colOff>
      <xdr:row>27</xdr:row>
      <xdr:rowOff>22678</xdr:rowOff>
    </xdr:to>
    <xdr:sp macro="" textlink="">
      <xdr:nvSpPr>
        <xdr:cNvPr id="14" name="CuadroTexto 13">
          <a:extLst>
            <a:ext uri="{FF2B5EF4-FFF2-40B4-BE49-F238E27FC236}">
              <a16:creationId xmlns:a16="http://schemas.microsoft.com/office/drawing/2014/main" id="{1C3D1A8A-8696-4D42-8005-B145BCD7CF27}"/>
            </a:ext>
          </a:extLst>
        </xdr:cNvPr>
        <xdr:cNvSpPr txBox="1"/>
      </xdr:nvSpPr>
      <xdr:spPr>
        <a:xfrm>
          <a:off x="76638" y="10665920"/>
          <a:ext cx="3153290" cy="662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2</xdr:col>
      <xdr:colOff>422605</xdr:colOff>
      <xdr:row>26</xdr:row>
      <xdr:rowOff>350345</xdr:rowOff>
    </xdr:from>
    <xdr:to>
      <xdr:col>5</xdr:col>
      <xdr:colOff>504826</xdr:colOff>
      <xdr:row>27</xdr:row>
      <xdr:rowOff>22678</xdr:rowOff>
    </xdr:to>
    <xdr:sp macro="" textlink="">
      <xdr:nvSpPr>
        <xdr:cNvPr id="15" name="CuadroTexto 14">
          <a:extLst>
            <a:ext uri="{FF2B5EF4-FFF2-40B4-BE49-F238E27FC236}">
              <a16:creationId xmlns:a16="http://schemas.microsoft.com/office/drawing/2014/main" id="{5876F66F-E97A-4FA9-99D0-DD5AF526664C}"/>
            </a:ext>
          </a:extLst>
        </xdr:cNvPr>
        <xdr:cNvSpPr txBox="1"/>
      </xdr:nvSpPr>
      <xdr:spPr>
        <a:xfrm>
          <a:off x="3784930" y="10665920"/>
          <a:ext cx="3425496" cy="662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5</xdr:col>
      <xdr:colOff>977571</xdr:colOff>
      <xdr:row>26</xdr:row>
      <xdr:rowOff>383189</xdr:rowOff>
    </xdr:from>
    <xdr:to>
      <xdr:col>9</xdr:col>
      <xdr:colOff>113611</xdr:colOff>
      <xdr:row>27</xdr:row>
      <xdr:rowOff>55522</xdr:rowOff>
    </xdr:to>
    <xdr:sp macro="" textlink="">
      <xdr:nvSpPr>
        <xdr:cNvPr id="16" name="CuadroTexto 15">
          <a:extLst>
            <a:ext uri="{FF2B5EF4-FFF2-40B4-BE49-F238E27FC236}">
              <a16:creationId xmlns:a16="http://schemas.microsoft.com/office/drawing/2014/main" id="{0F4C767F-FF86-4C55-9010-FD8E6B853BF9}"/>
            </a:ext>
          </a:extLst>
        </xdr:cNvPr>
        <xdr:cNvSpPr txBox="1"/>
      </xdr:nvSpPr>
      <xdr:spPr>
        <a:xfrm>
          <a:off x="7683171" y="10698764"/>
          <a:ext cx="3269890" cy="662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xdr:from>
      <xdr:col>9</xdr:col>
      <xdr:colOff>479208</xdr:colOff>
      <xdr:row>26</xdr:row>
      <xdr:rowOff>306552</xdr:rowOff>
    </xdr:from>
    <xdr:to>
      <xdr:col>11</xdr:col>
      <xdr:colOff>1438276</xdr:colOff>
      <xdr:row>26</xdr:row>
      <xdr:rowOff>964230</xdr:rowOff>
    </xdr:to>
    <xdr:sp macro="" textlink="">
      <xdr:nvSpPr>
        <xdr:cNvPr id="17" name="CuadroTexto 16">
          <a:extLst>
            <a:ext uri="{FF2B5EF4-FFF2-40B4-BE49-F238E27FC236}">
              <a16:creationId xmlns:a16="http://schemas.microsoft.com/office/drawing/2014/main" id="{01547964-60AA-45E5-8498-CA105EF65712}"/>
            </a:ext>
          </a:extLst>
        </xdr:cNvPr>
        <xdr:cNvSpPr txBox="1"/>
      </xdr:nvSpPr>
      <xdr:spPr>
        <a:xfrm>
          <a:off x="11318658" y="10622127"/>
          <a:ext cx="2825968" cy="657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000" b="0">
            <a:solidFill>
              <a:sysClr val="windowText" lastClr="000000"/>
            </a:solidFill>
            <a:latin typeface="Montserrat" panose="00000500000000000000" pitchFamily="2" charset="0"/>
          </a:endParaRPr>
        </a:p>
      </xdr:txBody>
    </xdr:sp>
    <xdr:clientData/>
  </xdr:twoCellAnchor>
  <xdr:twoCellAnchor editAs="oneCell">
    <xdr:from>
      <xdr:col>0</xdr:col>
      <xdr:colOff>47625</xdr:colOff>
      <xdr:row>3</xdr:row>
      <xdr:rowOff>304800</xdr:rowOff>
    </xdr:from>
    <xdr:to>
      <xdr:col>1</xdr:col>
      <xdr:colOff>66675</xdr:colOff>
      <xdr:row>6</xdr:row>
      <xdr:rowOff>84201</xdr:rowOff>
    </xdr:to>
    <xdr:pic>
      <xdr:nvPicPr>
        <xdr:cNvPr id="18" name="Imagen 17">
          <a:extLst>
            <a:ext uri="{FF2B5EF4-FFF2-40B4-BE49-F238E27FC236}">
              <a16:creationId xmlns:a16="http://schemas.microsoft.com/office/drawing/2014/main" id="{5EBD0246-1270-421B-8CCB-55F0EA7706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685800"/>
          <a:ext cx="2266950" cy="56997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D39326"/>
    <pageSetUpPr fitToPage="1"/>
  </sheetPr>
  <dimension ref="A1:L30"/>
  <sheetViews>
    <sheetView showGridLines="0" tabSelected="1" zoomScaleNormal="100" zoomScaleSheetLayoutView="70" workbookViewId="0">
      <selection sqref="A1:A7"/>
    </sheetView>
  </sheetViews>
  <sheetFormatPr baseColWidth="10" defaultColWidth="11.42578125" defaultRowHeight="17.25" x14ac:dyDescent="0.25"/>
  <cols>
    <col min="1" max="1" width="38.5703125" style="13" customWidth="1"/>
    <col min="2" max="6" width="14.7109375" style="13" customWidth="1"/>
    <col min="7" max="7" width="19.140625" style="13" customWidth="1"/>
    <col min="8" max="11" width="14.7109375" style="13" customWidth="1"/>
    <col min="12" max="12" width="23.28515625" style="13" customWidth="1"/>
    <col min="13" max="16384" width="11.42578125" style="13"/>
  </cols>
  <sheetData>
    <row r="1" spans="1:12" ht="15" customHeight="1" x14ac:dyDescent="0.25">
      <c r="A1" s="191"/>
      <c r="B1" s="193" t="s">
        <v>0</v>
      </c>
      <c r="C1" s="194"/>
      <c r="D1" s="194"/>
      <c r="E1" s="194"/>
      <c r="F1" s="194"/>
      <c r="G1" s="194"/>
      <c r="H1" s="11"/>
      <c r="I1" s="11"/>
      <c r="J1" s="12"/>
      <c r="K1" s="12"/>
      <c r="L1" s="12"/>
    </row>
    <row r="2" spans="1:12" ht="15" customHeight="1" x14ac:dyDescent="0.25">
      <c r="A2" s="191"/>
      <c r="B2" s="194"/>
      <c r="C2" s="194"/>
      <c r="D2" s="194"/>
      <c r="E2" s="194"/>
      <c r="F2" s="194"/>
      <c r="G2" s="194"/>
      <c r="H2" s="11"/>
      <c r="I2" s="12"/>
      <c r="J2" s="196" t="s">
        <v>1</v>
      </c>
      <c r="K2" s="197"/>
      <c r="L2" s="14"/>
    </row>
    <row r="3" spans="1:12" ht="32.450000000000003" customHeight="1" x14ac:dyDescent="0.25">
      <c r="A3" s="191"/>
      <c r="B3" s="194"/>
      <c r="C3" s="194"/>
      <c r="D3" s="194"/>
      <c r="E3" s="194"/>
      <c r="F3" s="194"/>
      <c r="G3" s="194"/>
      <c r="H3" s="11"/>
      <c r="I3" s="12"/>
      <c r="J3" s="198" t="s">
        <v>2</v>
      </c>
      <c r="K3" s="199"/>
      <c r="L3" s="15"/>
    </row>
    <row r="4" spans="1:12" ht="15" customHeight="1" x14ac:dyDescent="0.25">
      <c r="A4" s="191"/>
      <c r="B4" s="194"/>
      <c r="C4" s="194"/>
      <c r="D4" s="194"/>
      <c r="E4" s="194"/>
      <c r="F4" s="194"/>
      <c r="G4" s="194"/>
      <c r="H4" s="11"/>
      <c r="I4" s="12"/>
      <c r="J4" s="198" t="s">
        <v>3</v>
      </c>
      <c r="K4" s="199"/>
      <c r="L4" s="15"/>
    </row>
    <row r="5" spans="1:12" ht="15" customHeight="1" x14ac:dyDescent="0.25">
      <c r="A5" s="191"/>
      <c r="B5" s="194"/>
      <c r="C5" s="194"/>
      <c r="D5" s="194"/>
      <c r="E5" s="194"/>
      <c r="F5" s="194"/>
      <c r="G5" s="194"/>
      <c r="H5" s="11"/>
      <c r="I5" s="12"/>
      <c r="J5" s="16"/>
      <c r="K5" s="16"/>
      <c r="L5" s="17"/>
    </row>
    <row r="6" spans="1:12" ht="18" customHeight="1" x14ac:dyDescent="0.25">
      <c r="A6" s="191"/>
      <c r="B6" s="194"/>
      <c r="C6" s="194"/>
      <c r="D6" s="194"/>
      <c r="E6" s="194"/>
      <c r="F6" s="194"/>
      <c r="G6" s="194"/>
      <c r="H6" s="200" t="s">
        <v>4</v>
      </c>
      <c r="I6" s="200"/>
      <c r="J6" s="200"/>
      <c r="K6" s="200"/>
    </row>
    <row r="7" spans="1:12" ht="69" x14ac:dyDescent="0.25">
      <c r="A7" s="192"/>
      <c r="B7" s="195"/>
      <c r="C7" s="195"/>
      <c r="D7" s="195"/>
      <c r="E7" s="195"/>
      <c r="F7" s="195"/>
      <c r="G7" s="195"/>
      <c r="H7" s="201" t="s">
        <v>5</v>
      </c>
      <c r="I7" s="202"/>
      <c r="J7" s="19" t="s">
        <v>6</v>
      </c>
      <c r="K7" s="20" t="s">
        <v>7</v>
      </c>
      <c r="L7" s="18" t="s">
        <v>8</v>
      </c>
    </row>
    <row r="8" spans="1:12" ht="84.6" customHeight="1" x14ac:dyDescent="0.25">
      <c r="A8" s="21" t="s">
        <v>9</v>
      </c>
      <c r="B8" s="180" t="s">
        <v>10</v>
      </c>
      <c r="C8" s="181"/>
      <c r="D8" s="181"/>
      <c r="E8" s="181"/>
      <c r="F8" s="181"/>
      <c r="G8" s="182"/>
      <c r="H8" s="183" t="s">
        <v>11</v>
      </c>
      <c r="I8" s="184"/>
      <c r="J8" s="104"/>
      <c r="K8" s="22"/>
      <c r="L8" s="177"/>
    </row>
    <row r="9" spans="1:12" ht="73.150000000000006" customHeight="1" x14ac:dyDescent="0.25">
      <c r="A9" s="185" t="s">
        <v>12</v>
      </c>
      <c r="B9" s="187" t="s">
        <v>13</v>
      </c>
      <c r="C9" s="187"/>
      <c r="D9" s="187"/>
      <c r="E9" s="187"/>
      <c r="F9" s="187"/>
      <c r="G9" s="188"/>
      <c r="H9" s="183" t="s">
        <v>14</v>
      </c>
      <c r="I9" s="183"/>
      <c r="J9" s="104"/>
      <c r="K9" s="23"/>
      <c r="L9" s="178"/>
    </row>
    <row r="10" spans="1:12" ht="18" customHeight="1" x14ac:dyDescent="0.25">
      <c r="A10" s="186"/>
      <c r="B10" s="189"/>
      <c r="C10" s="189"/>
      <c r="D10" s="189"/>
      <c r="E10" s="189"/>
      <c r="F10" s="189"/>
      <c r="G10" s="190"/>
      <c r="H10" s="164" t="s">
        <v>15</v>
      </c>
      <c r="I10" s="164"/>
      <c r="J10" s="105"/>
      <c r="K10" s="24"/>
      <c r="L10" s="179"/>
    </row>
    <row r="11" spans="1:12" x14ac:dyDescent="0.25">
      <c r="A11" s="165"/>
      <c r="B11" s="166"/>
      <c r="C11" s="166"/>
      <c r="D11" s="166"/>
      <c r="E11" s="166"/>
      <c r="F11" s="166"/>
      <c r="G11" s="166"/>
      <c r="H11" s="166"/>
      <c r="I11" s="166"/>
      <c r="J11" s="166"/>
      <c r="K11" s="166"/>
      <c r="L11" s="167"/>
    </row>
    <row r="12" spans="1:12" ht="18" customHeight="1" x14ac:dyDescent="0.25">
      <c r="A12" s="168"/>
      <c r="B12" s="169"/>
      <c r="C12" s="169"/>
      <c r="D12" s="169"/>
      <c r="E12" s="169"/>
      <c r="F12" s="169"/>
      <c r="G12" s="169"/>
      <c r="H12" s="169"/>
      <c r="I12" s="169"/>
      <c r="J12" s="169"/>
      <c r="K12" s="169"/>
      <c r="L12" s="170"/>
    </row>
    <row r="13" spans="1:12" ht="16.149999999999999" customHeight="1" x14ac:dyDescent="0.25">
      <c r="A13" s="171" t="s">
        <v>16</v>
      </c>
      <c r="B13" s="172"/>
      <c r="C13" s="172"/>
      <c r="D13" s="172"/>
      <c r="E13" s="172"/>
      <c r="F13" s="172"/>
      <c r="G13" s="172"/>
      <c r="H13" s="172"/>
      <c r="I13" s="172"/>
      <c r="J13" s="172"/>
      <c r="K13" s="172"/>
      <c r="L13" s="173"/>
    </row>
    <row r="14" spans="1:12" ht="30" customHeight="1" x14ac:dyDescent="0.25">
      <c r="A14" s="25"/>
      <c r="B14" s="26" t="s">
        <v>17</v>
      </c>
      <c r="C14" s="25" t="s">
        <v>18</v>
      </c>
      <c r="D14" s="25" t="s">
        <v>19</v>
      </c>
      <c r="E14" s="27" t="s">
        <v>20</v>
      </c>
      <c r="F14" s="27" t="s">
        <v>21</v>
      </c>
      <c r="G14" s="174" t="s">
        <v>22</v>
      </c>
      <c r="H14" s="175"/>
      <c r="I14" s="176" t="s">
        <v>23</v>
      </c>
      <c r="J14" s="176"/>
      <c r="K14" s="176"/>
      <c r="L14" s="176"/>
    </row>
    <row r="15" spans="1:12" ht="41.45" customHeight="1" x14ac:dyDescent="0.25">
      <c r="A15" s="28" t="s">
        <v>24</v>
      </c>
      <c r="B15" s="100"/>
      <c r="C15" s="100"/>
      <c r="D15" s="100"/>
      <c r="E15" s="101"/>
      <c r="F15" s="153"/>
      <c r="G15" s="156"/>
      <c r="H15" s="103"/>
      <c r="I15" s="159"/>
      <c r="J15" s="159"/>
      <c r="K15" s="159"/>
      <c r="L15" s="159"/>
    </row>
    <row r="16" spans="1:12" ht="41.25" customHeight="1" x14ac:dyDescent="0.25">
      <c r="A16" s="29" t="s">
        <v>25</v>
      </c>
      <c r="B16" s="30">
        <f>IF(B20=0,0,B15/B20)</f>
        <v>0</v>
      </c>
      <c r="C16" s="30">
        <f>IF(C20=0,0,C15/C20)</f>
        <v>0</v>
      </c>
      <c r="D16" s="30">
        <f>IF(D20=0,0,D15/D20)</f>
        <v>0</v>
      </c>
      <c r="E16" s="31">
        <f>IF(E20=0,0,E15/E20)</f>
        <v>0</v>
      </c>
      <c r="F16" s="154"/>
      <c r="G16" s="157"/>
      <c r="H16" s="30">
        <f>IF(ISERROR(H15/G15),0,H15/G15)</f>
        <v>0</v>
      </c>
      <c r="I16" s="159"/>
      <c r="J16" s="159"/>
      <c r="K16" s="159"/>
      <c r="L16" s="159"/>
    </row>
    <row r="17" spans="1:12" ht="41.45" customHeight="1" x14ac:dyDescent="0.25">
      <c r="A17" s="32" t="s">
        <v>26</v>
      </c>
      <c r="B17" s="100"/>
      <c r="C17" s="100"/>
      <c r="D17" s="100"/>
      <c r="E17" s="101"/>
      <c r="F17" s="154"/>
      <c r="G17" s="157"/>
      <c r="H17" s="103"/>
      <c r="I17" s="160"/>
      <c r="J17" s="160"/>
      <c r="K17" s="160"/>
      <c r="L17" s="160"/>
    </row>
    <row r="18" spans="1:12" ht="41.45" customHeight="1" x14ac:dyDescent="0.25">
      <c r="A18" s="29" t="s">
        <v>25</v>
      </c>
      <c r="B18" s="30">
        <f>IF(B20=0,0,B17/B20)</f>
        <v>0</v>
      </c>
      <c r="C18" s="30">
        <f>IF(C20=0,0,C17/C20)</f>
        <v>0</v>
      </c>
      <c r="D18" s="30">
        <f>IF(D20=0,0,D17/D20)</f>
        <v>0</v>
      </c>
      <c r="E18" s="31">
        <f>IF(E20=0,0,E17/E20)</f>
        <v>0</v>
      </c>
      <c r="F18" s="155"/>
      <c r="G18" s="158"/>
      <c r="H18" s="33">
        <f>IF(ISERROR(H17/G15),0,H17/G15)</f>
        <v>0</v>
      </c>
      <c r="I18" s="160"/>
      <c r="J18" s="160"/>
      <c r="K18" s="160"/>
      <c r="L18" s="160"/>
    </row>
    <row r="19" spans="1:12" ht="19.5" x14ac:dyDescent="0.25">
      <c r="A19" s="34"/>
      <c r="B19" s="34"/>
      <c r="C19" s="34"/>
      <c r="D19" s="34"/>
      <c r="E19" s="35"/>
      <c r="F19" s="36"/>
      <c r="G19" s="37"/>
      <c r="H19" s="37"/>
      <c r="I19" s="37"/>
      <c r="J19" s="38"/>
      <c r="K19" s="38"/>
    </row>
    <row r="20" spans="1:12" ht="18" customHeight="1" x14ac:dyDescent="0.25">
      <c r="A20" s="39" t="s">
        <v>27</v>
      </c>
      <c r="B20" s="102">
        <f>B15+B17</f>
        <v>0</v>
      </c>
      <c r="C20" s="102">
        <f>C15+C17</f>
        <v>0</v>
      </c>
      <c r="D20" s="102">
        <f>D15+D17</f>
        <v>0</v>
      </c>
      <c r="E20" s="102">
        <f>E15+E17</f>
        <v>0</v>
      </c>
      <c r="F20" s="102">
        <f>F15</f>
        <v>0</v>
      </c>
      <c r="G20" s="102">
        <f>G15</f>
        <v>0</v>
      </c>
      <c r="H20" s="102">
        <f>H15+H17</f>
        <v>0</v>
      </c>
      <c r="I20" s="161"/>
      <c r="J20" s="162"/>
      <c r="K20" s="162"/>
      <c r="L20" s="163"/>
    </row>
    <row r="21" spans="1:12" ht="14.25" customHeight="1" x14ac:dyDescent="0.25">
      <c r="A21" s="12"/>
      <c r="B21" s="40">
        <f t="shared" ref="B21:E21" si="0">B16+B18</f>
        <v>0</v>
      </c>
      <c r="C21" s="40">
        <f t="shared" si="0"/>
        <v>0</v>
      </c>
      <c r="D21" s="40">
        <f t="shared" si="0"/>
        <v>0</v>
      </c>
      <c r="E21" s="40">
        <f t="shared" si="0"/>
        <v>0</v>
      </c>
      <c r="F21" s="41"/>
      <c r="G21" s="41"/>
      <c r="H21" s="41">
        <f>H16+H18</f>
        <v>0</v>
      </c>
      <c r="I21" s="40"/>
      <c r="J21" s="12"/>
      <c r="K21" s="12"/>
      <c r="L21" s="12"/>
    </row>
    <row r="22" spans="1:12" ht="14.25" customHeight="1" x14ac:dyDescent="0.25">
      <c r="A22" s="12"/>
      <c r="B22" s="40"/>
      <c r="C22" s="40"/>
      <c r="D22" s="40"/>
      <c r="E22" s="40"/>
      <c r="F22" s="41"/>
      <c r="G22" s="41"/>
      <c r="H22" s="41"/>
      <c r="I22" s="40"/>
      <c r="J22" s="12"/>
      <c r="K22" s="12"/>
      <c r="L22" s="12"/>
    </row>
    <row r="23" spans="1:12" x14ac:dyDescent="0.25">
      <c r="A23" s="116" t="s">
        <v>28</v>
      </c>
      <c r="B23" s="42"/>
      <c r="C23" s="42"/>
      <c r="D23" s="42"/>
      <c r="E23" s="42"/>
      <c r="F23" s="43"/>
      <c r="G23" s="42"/>
      <c r="H23" s="42"/>
      <c r="I23" s="42"/>
      <c r="J23" s="42"/>
      <c r="K23" s="42"/>
      <c r="L23" s="44"/>
    </row>
    <row r="24" spans="1:12" ht="54.95" customHeight="1" x14ac:dyDescent="0.25">
      <c r="A24" s="147"/>
      <c r="B24" s="148"/>
      <c r="C24" s="148"/>
      <c r="D24" s="148"/>
      <c r="E24" s="148"/>
      <c r="F24" s="148"/>
      <c r="G24" s="148"/>
      <c r="H24" s="148"/>
      <c r="I24" s="148"/>
      <c r="J24" s="148"/>
      <c r="K24" s="148"/>
      <c r="L24" s="149"/>
    </row>
    <row r="25" spans="1:12" s="45" customFormat="1" ht="121.5" customHeight="1" x14ac:dyDescent="0.4">
      <c r="A25" s="150"/>
      <c r="B25" s="151"/>
      <c r="C25" s="151"/>
      <c r="D25" s="151"/>
      <c r="E25" s="151"/>
      <c r="F25" s="151"/>
      <c r="G25" s="151"/>
      <c r="H25" s="151"/>
      <c r="I25" s="151"/>
      <c r="J25" s="151"/>
      <c r="K25" s="151"/>
      <c r="L25" s="152"/>
    </row>
    <row r="26" spans="1:12" ht="37.9" customHeight="1" x14ac:dyDescent="0.4">
      <c r="A26" s="145"/>
      <c r="B26" s="145"/>
      <c r="C26" s="145"/>
      <c r="D26" s="145"/>
      <c r="E26" s="145"/>
      <c r="F26" s="145"/>
      <c r="G26" s="145"/>
      <c r="H26" s="145"/>
      <c r="I26" s="145"/>
      <c r="J26" s="146"/>
      <c r="K26" s="146"/>
      <c r="L26" s="146"/>
    </row>
    <row r="27" spans="1:12" x14ac:dyDescent="0.25">
      <c r="A27" s="46"/>
      <c r="B27" s="46"/>
      <c r="C27" s="46"/>
      <c r="D27" s="46"/>
      <c r="E27" s="46"/>
      <c r="F27" s="46"/>
      <c r="G27" s="46"/>
      <c r="H27" s="46"/>
      <c r="I27" s="46"/>
      <c r="J27" s="46"/>
      <c r="K27" s="46"/>
      <c r="L27" s="46"/>
    </row>
    <row r="28" spans="1:12" x14ac:dyDescent="0.25">
      <c r="A28" s="47"/>
      <c r="B28" s="46"/>
      <c r="C28" s="140"/>
      <c r="D28" s="140"/>
      <c r="E28" s="47"/>
      <c r="F28" s="141"/>
      <c r="G28" s="141"/>
      <c r="H28" s="141"/>
      <c r="I28" s="141"/>
      <c r="J28" s="48"/>
      <c r="K28" s="140"/>
      <c r="L28" s="140"/>
    </row>
    <row r="29" spans="1:12" ht="64.900000000000006" customHeight="1" x14ac:dyDescent="0.25">
      <c r="A29" s="46"/>
      <c r="B29" s="46"/>
      <c r="C29" s="46"/>
      <c r="D29" s="46"/>
      <c r="E29" s="46"/>
      <c r="F29" s="46"/>
      <c r="G29" s="46"/>
      <c r="H29" s="46"/>
      <c r="I29" s="46"/>
      <c r="J29" s="46"/>
      <c r="K29" s="46"/>
      <c r="L29" s="46"/>
    </row>
    <row r="30" spans="1:12" ht="70.5" customHeight="1" x14ac:dyDescent="0.25">
      <c r="A30" s="142" t="s">
        <v>29</v>
      </c>
      <c r="B30" s="143"/>
      <c r="C30" s="143"/>
      <c r="D30" s="143"/>
      <c r="E30" s="143"/>
      <c r="F30" s="143"/>
      <c r="G30" s="143"/>
      <c r="H30" s="143"/>
      <c r="I30" s="143"/>
      <c r="J30" s="143"/>
      <c r="K30" s="143"/>
      <c r="L30" s="144"/>
    </row>
  </sheetData>
  <mergeCells count="32">
    <mergeCell ref="A1:A7"/>
    <mergeCell ref="B1:G7"/>
    <mergeCell ref="J2:K2"/>
    <mergeCell ref="J3:K3"/>
    <mergeCell ref="J4:K4"/>
    <mergeCell ref="H6:K6"/>
    <mergeCell ref="H7:I7"/>
    <mergeCell ref="H10:I10"/>
    <mergeCell ref="A11:L12"/>
    <mergeCell ref="A13:L13"/>
    <mergeCell ref="G14:H14"/>
    <mergeCell ref="I14:L14"/>
    <mergeCell ref="L8:L10"/>
    <mergeCell ref="B8:G8"/>
    <mergeCell ref="H8:I8"/>
    <mergeCell ref="H9:I9"/>
    <mergeCell ref="A9:A10"/>
    <mergeCell ref="B9:G10"/>
    <mergeCell ref="A24:L25"/>
    <mergeCell ref="F15:F18"/>
    <mergeCell ref="G15:G18"/>
    <mergeCell ref="I15:L16"/>
    <mergeCell ref="I17:L18"/>
    <mergeCell ref="I20:L20"/>
    <mergeCell ref="C28:D28"/>
    <mergeCell ref="F28:I28"/>
    <mergeCell ref="K28:L28"/>
    <mergeCell ref="A30:L30"/>
    <mergeCell ref="A26:B26"/>
    <mergeCell ref="C26:F26"/>
    <mergeCell ref="G26:I26"/>
    <mergeCell ref="J26:L26"/>
  </mergeCells>
  <printOptions horizontalCentered="1"/>
  <pageMargins left="0" right="0" top="0.62992125984251968" bottom="0.27559055118110237" header="0.59055118110236227" footer="0.15748031496062992"/>
  <pageSetup scale="5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342825-6703-4DC1-AA79-CE1636C48191}">
          <x14:formula1>
            <xm:f>IES!$C$2:$C$80</xm:f>
          </x14:formula1>
          <xm:sqref>B8:G8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D39326"/>
    <pageSetUpPr fitToPage="1"/>
  </sheetPr>
  <dimension ref="A1:B25"/>
  <sheetViews>
    <sheetView showGridLines="0" zoomScaleNormal="100" workbookViewId="0">
      <selection activeCell="A2" sqref="A2:B2"/>
    </sheetView>
  </sheetViews>
  <sheetFormatPr baseColWidth="10" defaultColWidth="11.5703125" defaultRowHeight="20.25" x14ac:dyDescent="0.45"/>
  <cols>
    <col min="1" max="1" width="5.42578125" style="98" customWidth="1"/>
    <col min="2" max="2" width="152" style="99" customWidth="1"/>
    <col min="3" max="16384" width="11.5703125" style="85"/>
  </cols>
  <sheetData>
    <row r="1" spans="1:2" ht="37.5" customHeight="1" x14ac:dyDescent="0.45">
      <c r="A1" s="203" t="s">
        <v>30</v>
      </c>
      <c r="B1" s="204"/>
    </row>
    <row r="2" spans="1:2" s="136" customFormat="1" ht="141.75" customHeight="1" x14ac:dyDescent="0.45">
      <c r="A2" s="209" t="s">
        <v>31</v>
      </c>
      <c r="B2" s="210"/>
    </row>
    <row r="3" spans="1:2" ht="21" thickBot="1" x14ac:dyDescent="0.5">
      <c r="A3" s="205" t="s">
        <v>32</v>
      </c>
      <c r="B3" s="206"/>
    </row>
    <row r="4" spans="1:2" ht="27.6" customHeight="1" x14ac:dyDescent="0.45">
      <c r="A4" s="86">
        <v>1</v>
      </c>
      <c r="B4" s="87" t="s">
        <v>33</v>
      </c>
    </row>
    <row r="5" spans="1:2" ht="27.6" customHeight="1" x14ac:dyDescent="0.45">
      <c r="A5" s="88">
        <v>2</v>
      </c>
      <c r="B5" s="89" t="s">
        <v>34</v>
      </c>
    </row>
    <row r="6" spans="1:2" ht="27.6" customHeight="1" x14ac:dyDescent="0.45">
      <c r="A6" s="88">
        <v>3</v>
      </c>
      <c r="B6" s="90" t="s">
        <v>35</v>
      </c>
    </row>
    <row r="7" spans="1:2" ht="27.6" customHeight="1" x14ac:dyDescent="0.45">
      <c r="A7" s="88">
        <v>4</v>
      </c>
      <c r="B7" s="89" t="s">
        <v>36</v>
      </c>
    </row>
    <row r="8" spans="1:2" ht="27.6" customHeight="1" x14ac:dyDescent="0.45">
      <c r="A8" s="88">
        <v>5</v>
      </c>
      <c r="B8" s="91" t="s">
        <v>37</v>
      </c>
    </row>
    <row r="9" spans="1:2" ht="27.6" customHeight="1" x14ac:dyDescent="0.45">
      <c r="A9" s="88">
        <v>6</v>
      </c>
      <c r="B9" s="91" t="s">
        <v>38</v>
      </c>
    </row>
    <row r="10" spans="1:2" ht="40.5" x14ac:dyDescent="0.45">
      <c r="A10" s="88">
        <v>9</v>
      </c>
      <c r="B10" s="89" t="s">
        <v>39</v>
      </c>
    </row>
    <row r="11" spans="1:2" ht="27.6" customHeight="1" x14ac:dyDescent="0.45">
      <c r="A11" s="88">
        <v>10</v>
      </c>
      <c r="B11" s="89" t="s">
        <v>40</v>
      </c>
    </row>
    <row r="12" spans="1:2" ht="27.6" customHeight="1" x14ac:dyDescent="0.45">
      <c r="A12" s="88">
        <v>12</v>
      </c>
      <c r="B12" s="92" t="s">
        <v>41</v>
      </c>
    </row>
    <row r="13" spans="1:2" ht="27.6" customHeight="1" x14ac:dyDescent="0.45">
      <c r="A13" s="93">
        <v>16</v>
      </c>
      <c r="B13" s="94" t="s">
        <v>42</v>
      </c>
    </row>
    <row r="14" spans="1:2" ht="27.6" customHeight="1" x14ac:dyDescent="0.45">
      <c r="A14" s="88">
        <v>17</v>
      </c>
      <c r="B14" s="94" t="s">
        <v>43</v>
      </c>
    </row>
    <row r="15" spans="1:2" ht="81" x14ac:dyDescent="0.45">
      <c r="A15" s="95" t="s">
        <v>44</v>
      </c>
      <c r="B15" s="89" t="s">
        <v>45</v>
      </c>
    </row>
    <row r="16" spans="1:2" x14ac:dyDescent="0.45">
      <c r="A16" s="96">
        <v>21</v>
      </c>
      <c r="B16" s="97" t="s">
        <v>46</v>
      </c>
    </row>
    <row r="17" spans="1:2" x14ac:dyDescent="0.45">
      <c r="A17" s="96">
        <v>22</v>
      </c>
      <c r="B17" s="97" t="s">
        <v>47</v>
      </c>
    </row>
    <row r="19" spans="1:2" ht="23.25" customHeight="1" x14ac:dyDescent="0.45">
      <c r="A19" s="207" t="s">
        <v>48</v>
      </c>
      <c r="B19" s="208"/>
    </row>
    <row r="20" spans="1:2" ht="50.25" customHeight="1" x14ac:dyDescent="0.45">
      <c r="A20" s="96">
        <v>7</v>
      </c>
      <c r="B20" s="89" t="s">
        <v>49</v>
      </c>
    </row>
    <row r="21" spans="1:2" ht="48" customHeight="1" x14ac:dyDescent="0.45">
      <c r="A21" s="96">
        <v>8</v>
      </c>
      <c r="B21" s="89" t="s">
        <v>50</v>
      </c>
    </row>
    <row r="22" spans="1:2" ht="27.6" customHeight="1" x14ac:dyDescent="0.45">
      <c r="A22" s="96">
        <v>11</v>
      </c>
      <c r="B22" s="89" t="s">
        <v>51</v>
      </c>
    </row>
    <row r="23" spans="1:2" ht="27.6" customHeight="1" x14ac:dyDescent="0.45">
      <c r="A23" s="96">
        <v>13</v>
      </c>
      <c r="B23" s="89" t="s">
        <v>52</v>
      </c>
    </row>
    <row r="24" spans="1:2" ht="27.6" customHeight="1" x14ac:dyDescent="0.45">
      <c r="A24" s="96">
        <v>14</v>
      </c>
      <c r="B24" s="89" t="s">
        <v>53</v>
      </c>
    </row>
    <row r="25" spans="1:2" ht="27.6" customHeight="1" x14ac:dyDescent="0.45">
      <c r="A25" s="96">
        <v>15</v>
      </c>
      <c r="B25" s="89" t="s">
        <v>54</v>
      </c>
    </row>
  </sheetData>
  <mergeCells count="4">
    <mergeCell ref="A1:B1"/>
    <mergeCell ref="A3:B3"/>
    <mergeCell ref="A19:B19"/>
    <mergeCell ref="A2:B2"/>
  </mergeCells>
  <phoneticPr fontId="2" type="noConversion"/>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L30"/>
  <sheetViews>
    <sheetView showGridLines="0" zoomScaleNormal="100" zoomScaleSheetLayoutView="80" workbookViewId="0">
      <selection activeCell="B8" sqref="B8:G8"/>
    </sheetView>
  </sheetViews>
  <sheetFormatPr baseColWidth="10" defaultColWidth="11.42578125" defaultRowHeight="17.25" x14ac:dyDescent="0.25"/>
  <cols>
    <col min="1" max="1" width="38.5703125" style="13" customWidth="1"/>
    <col min="2" max="6" width="14.7109375" style="13" customWidth="1"/>
    <col min="7" max="7" width="19.140625" style="13" customWidth="1"/>
    <col min="8" max="8" width="16.42578125" style="13" customWidth="1"/>
    <col min="9" max="11" width="14.7109375" style="13" customWidth="1"/>
    <col min="12" max="12" width="23.28515625" style="13" customWidth="1"/>
    <col min="13" max="16384" width="11.42578125" style="13"/>
  </cols>
  <sheetData>
    <row r="1" spans="1:12" ht="15" customHeight="1" x14ac:dyDescent="0.25">
      <c r="A1" s="191"/>
      <c r="B1" s="193" t="s">
        <v>0</v>
      </c>
      <c r="C1" s="194"/>
      <c r="D1" s="194"/>
      <c r="E1" s="194"/>
      <c r="F1" s="194"/>
      <c r="G1" s="194"/>
      <c r="H1" s="11"/>
      <c r="I1" s="11"/>
      <c r="J1" s="12"/>
      <c r="K1" s="12"/>
      <c r="L1" s="12"/>
    </row>
    <row r="2" spans="1:12" ht="15" customHeight="1" x14ac:dyDescent="0.25">
      <c r="A2" s="191"/>
      <c r="B2" s="194"/>
      <c r="C2" s="194"/>
      <c r="D2" s="194"/>
      <c r="E2" s="194"/>
      <c r="F2" s="194"/>
      <c r="G2" s="194"/>
      <c r="H2" s="11"/>
      <c r="I2" s="12"/>
      <c r="J2" s="196" t="s">
        <v>1</v>
      </c>
      <c r="K2" s="197"/>
      <c r="L2" s="14">
        <v>46121</v>
      </c>
    </row>
    <row r="3" spans="1:12" ht="32.450000000000003" customHeight="1" x14ac:dyDescent="0.25">
      <c r="A3" s="191"/>
      <c r="B3" s="194"/>
      <c r="C3" s="194"/>
      <c r="D3" s="194"/>
      <c r="E3" s="194"/>
      <c r="F3" s="194"/>
      <c r="G3" s="194"/>
      <c r="H3" s="11"/>
      <c r="I3" s="12"/>
      <c r="J3" s="198" t="s">
        <v>2</v>
      </c>
      <c r="K3" s="199"/>
      <c r="L3" s="15" t="s">
        <v>55</v>
      </c>
    </row>
    <row r="4" spans="1:12" ht="15" customHeight="1" x14ac:dyDescent="0.25">
      <c r="A4" s="191"/>
      <c r="B4" s="194"/>
      <c r="C4" s="194"/>
      <c r="D4" s="194"/>
      <c r="E4" s="194"/>
      <c r="F4" s="194"/>
      <c r="G4" s="194"/>
      <c r="H4" s="11"/>
      <c r="I4" s="12"/>
      <c r="J4" s="198" t="s">
        <v>3</v>
      </c>
      <c r="K4" s="199"/>
      <c r="L4" s="15">
        <v>2026</v>
      </c>
    </row>
    <row r="5" spans="1:12" ht="15" customHeight="1" x14ac:dyDescent="0.25">
      <c r="A5" s="191"/>
      <c r="B5" s="194"/>
      <c r="C5" s="194"/>
      <c r="D5" s="194"/>
      <c r="E5" s="194"/>
      <c r="F5" s="194"/>
      <c r="G5" s="194"/>
      <c r="H5" s="11"/>
      <c r="I5" s="12"/>
      <c r="J5" s="16"/>
      <c r="K5" s="16"/>
      <c r="L5" s="17"/>
    </row>
    <row r="6" spans="1:12" ht="18" customHeight="1" x14ac:dyDescent="0.25">
      <c r="A6" s="191"/>
      <c r="B6" s="194"/>
      <c r="C6" s="194"/>
      <c r="D6" s="194"/>
      <c r="E6" s="194"/>
      <c r="F6" s="194"/>
      <c r="G6" s="194"/>
      <c r="H6" s="200" t="s">
        <v>4</v>
      </c>
      <c r="I6" s="200"/>
      <c r="J6" s="200"/>
      <c r="K6" s="200"/>
    </row>
    <row r="7" spans="1:12" ht="122.25" customHeight="1" x14ac:dyDescent="0.25">
      <c r="A7" s="192"/>
      <c r="B7" s="195"/>
      <c r="C7" s="195"/>
      <c r="D7" s="195"/>
      <c r="E7" s="195"/>
      <c r="F7" s="195"/>
      <c r="G7" s="195"/>
      <c r="H7" s="201" t="s">
        <v>5</v>
      </c>
      <c r="I7" s="202"/>
      <c r="J7" s="19" t="s">
        <v>6</v>
      </c>
      <c r="K7" s="20" t="s">
        <v>7</v>
      </c>
      <c r="L7" s="18" t="s">
        <v>56</v>
      </c>
    </row>
    <row r="8" spans="1:12" ht="84.6" customHeight="1" x14ac:dyDescent="0.25">
      <c r="A8" s="21" t="s">
        <v>9</v>
      </c>
      <c r="B8" s="180" t="s">
        <v>10</v>
      </c>
      <c r="C8" s="181"/>
      <c r="D8" s="181"/>
      <c r="E8" s="181"/>
      <c r="F8" s="181"/>
      <c r="G8" s="182"/>
      <c r="H8" s="183" t="s">
        <v>11</v>
      </c>
      <c r="I8" s="184"/>
      <c r="J8" s="128">
        <v>0</v>
      </c>
      <c r="K8" s="22">
        <f>IF(J10=0,0,J8/J10)</f>
        <v>0</v>
      </c>
      <c r="L8" s="221">
        <v>0</v>
      </c>
    </row>
    <row r="9" spans="1:12" ht="73.150000000000006" customHeight="1" x14ac:dyDescent="0.25">
      <c r="A9" s="224" t="s">
        <v>12</v>
      </c>
      <c r="B9" s="187" t="s">
        <v>13</v>
      </c>
      <c r="C9" s="187"/>
      <c r="D9" s="187"/>
      <c r="E9" s="187"/>
      <c r="F9" s="187"/>
      <c r="G9" s="188"/>
      <c r="H9" s="183" t="s">
        <v>14</v>
      </c>
      <c r="I9" s="183"/>
      <c r="J9" s="128">
        <v>0</v>
      </c>
      <c r="K9" s="23">
        <f>IF(J10=0,0,J9/J10)</f>
        <v>0</v>
      </c>
      <c r="L9" s="222"/>
    </row>
    <row r="10" spans="1:12" ht="18" customHeight="1" x14ac:dyDescent="0.25">
      <c r="A10" s="225"/>
      <c r="B10" s="189"/>
      <c r="C10" s="189"/>
      <c r="D10" s="189"/>
      <c r="E10" s="189"/>
      <c r="F10" s="189"/>
      <c r="G10" s="190"/>
      <c r="H10" s="164" t="s">
        <v>15</v>
      </c>
      <c r="I10" s="164"/>
      <c r="J10" s="129">
        <f>J8+J9</f>
        <v>0</v>
      </c>
      <c r="K10" s="24">
        <f>K8+K9</f>
        <v>0</v>
      </c>
      <c r="L10" s="223"/>
    </row>
    <row r="11" spans="1:12" ht="18" customHeight="1" x14ac:dyDescent="0.25">
      <c r="A11" s="165"/>
      <c r="B11" s="166"/>
      <c r="C11" s="166"/>
      <c r="D11" s="166"/>
      <c r="E11" s="166"/>
      <c r="F11" s="166"/>
      <c r="G11" s="166"/>
      <c r="H11" s="166"/>
      <c r="I11" s="166"/>
      <c r="J11" s="166"/>
      <c r="K11" s="166"/>
      <c r="L11" s="167"/>
    </row>
    <row r="12" spans="1:12" ht="18" customHeight="1" x14ac:dyDescent="0.25">
      <c r="A12" s="168"/>
      <c r="B12" s="169"/>
      <c r="C12" s="169"/>
      <c r="D12" s="169"/>
      <c r="E12" s="169"/>
      <c r="F12" s="169"/>
      <c r="G12" s="169"/>
      <c r="H12" s="169"/>
      <c r="I12" s="169"/>
      <c r="J12" s="169"/>
      <c r="K12" s="169"/>
      <c r="L12" s="170"/>
    </row>
    <row r="13" spans="1:12" ht="16.149999999999999" customHeight="1" x14ac:dyDescent="0.25">
      <c r="A13" s="171" t="s">
        <v>16</v>
      </c>
      <c r="B13" s="172"/>
      <c r="C13" s="172"/>
      <c r="D13" s="172"/>
      <c r="E13" s="172"/>
      <c r="F13" s="172"/>
      <c r="G13" s="172"/>
      <c r="H13" s="172"/>
      <c r="I13" s="172"/>
      <c r="J13" s="172"/>
      <c r="K13" s="172"/>
      <c r="L13" s="173"/>
    </row>
    <row r="14" spans="1:12" ht="30" customHeight="1" x14ac:dyDescent="0.25">
      <c r="A14" s="25"/>
      <c r="B14" s="26" t="s">
        <v>17</v>
      </c>
      <c r="C14" s="25" t="s">
        <v>18</v>
      </c>
      <c r="D14" s="25" t="s">
        <v>19</v>
      </c>
      <c r="E14" s="27" t="s">
        <v>20</v>
      </c>
      <c r="F14" s="27" t="s">
        <v>21</v>
      </c>
      <c r="G14" s="174" t="s">
        <v>22</v>
      </c>
      <c r="H14" s="175"/>
      <c r="I14" s="176" t="s">
        <v>23</v>
      </c>
      <c r="J14" s="176"/>
      <c r="K14" s="176"/>
      <c r="L14" s="176"/>
    </row>
    <row r="15" spans="1:12" ht="41.45" customHeight="1" x14ac:dyDescent="0.25">
      <c r="A15" s="28" t="s">
        <v>24</v>
      </c>
      <c r="B15" s="120">
        <v>0</v>
      </c>
      <c r="C15" s="120">
        <v>0</v>
      </c>
      <c r="D15" s="120">
        <v>0</v>
      </c>
      <c r="E15" s="121">
        <f>B15+C15+D15</f>
        <v>0</v>
      </c>
      <c r="F15" s="212">
        <f>L8-E20</f>
        <v>0</v>
      </c>
      <c r="G15" s="216">
        <f>F15</f>
        <v>0</v>
      </c>
      <c r="H15" s="122">
        <v>0</v>
      </c>
      <c r="I15" s="219"/>
      <c r="J15" s="220"/>
      <c r="K15" s="220"/>
      <c r="L15" s="220"/>
    </row>
    <row r="16" spans="1:12" ht="41.25" customHeight="1" x14ac:dyDescent="0.25">
      <c r="A16" s="29" t="s">
        <v>25</v>
      </c>
      <c r="B16" s="30">
        <f>IF(B20=0,0,B15/B20)</f>
        <v>0</v>
      </c>
      <c r="C16" s="30">
        <f>IF(C20=0,0,C15/C20)</f>
        <v>0</v>
      </c>
      <c r="D16" s="30">
        <f>IF(D20=0,0,D15/D20)</f>
        <v>0</v>
      </c>
      <c r="E16" s="31">
        <f>IF(E20=0,0,E15/E20)</f>
        <v>0</v>
      </c>
      <c r="F16" s="213"/>
      <c r="G16" s="217"/>
      <c r="H16" s="30">
        <f>IF(ISERROR(H15/G15),0,H15/G15)</f>
        <v>0</v>
      </c>
      <c r="I16" s="219"/>
      <c r="J16" s="220"/>
      <c r="K16" s="220"/>
      <c r="L16" s="220"/>
    </row>
    <row r="17" spans="1:12" ht="41.45" customHeight="1" x14ac:dyDescent="0.25">
      <c r="A17" s="32" t="s">
        <v>26</v>
      </c>
      <c r="B17" s="120">
        <v>0</v>
      </c>
      <c r="C17" s="120">
        <v>0</v>
      </c>
      <c r="D17" s="120">
        <v>0</v>
      </c>
      <c r="E17" s="121">
        <f>B17+C17+D17</f>
        <v>0</v>
      </c>
      <c r="F17" s="214"/>
      <c r="G17" s="217"/>
      <c r="H17" s="122">
        <v>0</v>
      </c>
      <c r="I17" s="219"/>
      <c r="J17" s="220"/>
      <c r="K17" s="220"/>
      <c r="L17" s="220"/>
    </row>
    <row r="18" spans="1:12" ht="41.45" customHeight="1" x14ac:dyDescent="0.25">
      <c r="A18" s="29" t="s">
        <v>25</v>
      </c>
      <c r="B18" s="30">
        <f>IF(B20=0,0,B17/B20)</f>
        <v>0</v>
      </c>
      <c r="C18" s="30">
        <f>IF(C20=0,0,C17/C20)</f>
        <v>0</v>
      </c>
      <c r="D18" s="30">
        <f>IF(D20=0,0,D17/D20)</f>
        <v>0</v>
      </c>
      <c r="E18" s="31">
        <f>IF(E20=0,0,E17/E20)</f>
        <v>0</v>
      </c>
      <c r="F18" s="215"/>
      <c r="G18" s="218"/>
      <c r="H18" s="33">
        <f>IF(ISERROR(H17/G15),0,H17/G15)</f>
        <v>0</v>
      </c>
      <c r="I18" s="219"/>
      <c r="J18" s="220"/>
      <c r="K18" s="220"/>
      <c r="L18" s="220"/>
    </row>
    <row r="19" spans="1:12" ht="19.5" x14ac:dyDescent="0.25">
      <c r="A19" s="34"/>
      <c r="B19" s="123"/>
      <c r="C19" s="123"/>
      <c r="D19" s="123"/>
      <c r="E19" s="124"/>
      <c r="F19" s="125"/>
      <c r="G19" s="125"/>
      <c r="H19" s="125"/>
      <c r="I19" s="125"/>
      <c r="J19" s="38"/>
      <c r="K19" s="38"/>
    </row>
    <row r="20" spans="1:12" ht="18" customHeight="1" x14ac:dyDescent="0.25">
      <c r="A20" s="39" t="s">
        <v>27</v>
      </c>
      <c r="B20" s="126">
        <f>B15+B17</f>
        <v>0</v>
      </c>
      <c r="C20" s="126">
        <f>C15+C17</f>
        <v>0</v>
      </c>
      <c r="D20" s="126">
        <f>D15+D17</f>
        <v>0</v>
      </c>
      <c r="E20" s="126">
        <f>E15+E17</f>
        <v>0</v>
      </c>
      <c r="F20" s="126">
        <f>F15</f>
        <v>0</v>
      </c>
      <c r="G20" s="126">
        <f>G15</f>
        <v>0</v>
      </c>
      <c r="H20" s="126">
        <f>H15+H17</f>
        <v>0</v>
      </c>
      <c r="I20" s="211"/>
      <c r="J20" s="162"/>
      <c r="K20" s="162"/>
      <c r="L20" s="163"/>
    </row>
    <row r="21" spans="1:12" ht="14.25" customHeight="1" x14ac:dyDescent="0.25">
      <c r="A21" s="12"/>
      <c r="B21" s="41">
        <f t="shared" ref="B21:E21" si="0">B16+B18</f>
        <v>0</v>
      </c>
      <c r="C21" s="41">
        <f t="shared" si="0"/>
        <v>0</v>
      </c>
      <c r="D21" s="41">
        <f t="shared" si="0"/>
        <v>0</v>
      </c>
      <c r="E21" s="41">
        <f t="shared" si="0"/>
        <v>0</v>
      </c>
      <c r="F21" s="41"/>
      <c r="G21" s="41"/>
      <c r="H21" s="41">
        <f>H16+H18</f>
        <v>0</v>
      </c>
      <c r="I21" s="127"/>
      <c r="J21" s="12"/>
      <c r="K21" s="12"/>
      <c r="L21" s="12"/>
    </row>
    <row r="22" spans="1:12" ht="8.25" customHeight="1" x14ac:dyDescent="0.25">
      <c r="A22" s="12"/>
      <c r="B22" s="40"/>
      <c r="C22" s="40"/>
      <c r="D22" s="40"/>
      <c r="E22" s="40"/>
      <c r="F22" s="41"/>
      <c r="G22" s="41"/>
      <c r="H22" s="41"/>
      <c r="I22" s="40"/>
      <c r="J22" s="12"/>
      <c r="K22" s="12"/>
      <c r="L22" s="12"/>
    </row>
    <row r="23" spans="1:12" x14ac:dyDescent="0.25">
      <c r="A23" s="116" t="s">
        <v>28</v>
      </c>
      <c r="B23" s="42"/>
      <c r="C23" s="42"/>
      <c r="D23" s="42"/>
      <c r="E23" s="42"/>
      <c r="F23" s="43"/>
      <c r="G23" s="42"/>
      <c r="H23" s="42"/>
      <c r="I23" s="42"/>
      <c r="J23" s="42"/>
      <c r="K23" s="42"/>
      <c r="L23" s="44"/>
    </row>
    <row r="24" spans="1:12" ht="54.95" customHeight="1" x14ac:dyDescent="0.25">
      <c r="A24" s="226"/>
      <c r="B24" s="227"/>
      <c r="C24" s="227"/>
      <c r="D24" s="227"/>
      <c r="E24" s="227"/>
      <c r="F24" s="227"/>
      <c r="G24" s="227"/>
      <c r="H24" s="227"/>
      <c r="I24" s="227"/>
      <c r="J24" s="227"/>
      <c r="K24" s="227"/>
      <c r="L24" s="228"/>
    </row>
    <row r="25" spans="1:12" ht="54.95" customHeight="1" x14ac:dyDescent="0.25">
      <c r="A25" s="229"/>
      <c r="B25" s="230"/>
      <c r="C25" s="230"/>
      <c r="D25" s="230"/>
      <c r="E25" s="230"/>
      <c r="F25" s="230"/>
      <c r="G25" s="230"/>
      <c r="H25" s="230"/>
      <c r="I25" s="230"/>
      <c r="J25" s="230"/>
      <c r="K25" s="230"/>
      <c r="L25" s="231"/>
    </row>
    <row r="26" spans="1:12" s="45" customFormat="1" ht="121.5" customHeight="1" x14ac:dyDescent="0.4">
      <c r="A26" s="145"/>
      <c r="B26" s="145"/>
      <c r="C26" s="145"/>
      <c r="D26" s="145"/>
      <c r="E26" s="145"/>
      <c r="F26" s="145"/>
      <c r="G26" s="145"/>
      <c r="H26" s="145"/>
      <c r="I26" s="145"/>
      <c r="J26" s="146"/>
      <c r="K26" s="146"/>
      <c r="L26" s="146"/>
    </row>
    <row r="27" spans="1:12" ht="37.9" customHeight="1" x14ac:dyDescent="0.25">
      <c r="A27" s="46"/>
      <c r="B27" s="46"/>
      <c r="C27" s="46"/>
      <c r="D27" s="46"/>
      <c r="E27" s="46"/>
      <c r="F27" s="46"/>
      <c r="G27" s="46"/>
      <c r="H27" s="46"/>
      <c r="I27" s="46"/>
      <c r="J27" s="46"/>
      <c r="K27" s="46"/>
      <c r="L27" s="46"/>
    </row>
    <row r="28" spans="1:12" x14ac:dyDescent="0.25">
      <c r="A28" s="47"/>
      <c r="B28" s="46"/>
      <c r="C28" s="140"/>
      <c r="D28" s="140"/>
      <c r="E28" s="47"/>
      <c r="F28" s="141"/>
      <c r="G28" s="141"/>
      <c r="H28" s="141"/>
      <c r="I28" s="141"/>
      <c r="J28" s="48"/>
      <c r="K28" s="140"/>
      <c r="L28" s="140"/>
    </row>
    <row r="29" spans="1:12" x14ac:dyDescent="0.25">
      <c r="A29" s="46"/>
      <c r="B29" s="46"/>
      <c r="C29" s="46"/>
      <c r="D29" s="46"/>
      <c r="E29" s="46"/>
      <c r="F29" s="46"/>
      <c r="G29" s="46"/>
      <c r="H29" s="46"/>
      <c r="I29" s="46"/>
      <c r="J29" s="46"/>
      <c r="K29" s="46"/>
      <c r="L29" s="46"/>
    </row>
    <row r="30" spans="1:12" ht="64.900000000000006" customHeight="1" x14ac:dyDescent="0.25">
      <c r="A30" s="142" t="s">
        <v>29</v>
      </c>
      <c r="B30" s="143"/>
      <c r="C30" s="143"/>
      <c r="D30" s="143"/>
      <c r="E30" s="143"/>
      <c r="F30" s="143"/>
      <c r="G30" s="143"/>
      <c r="H30" s="143"/>
      <c r="I30" s="143"/>
      <c r="J30" s="143"/>
      <c r="K30" s="143"/>
      <c r="L30" s="144"/>
    </row>
  </sheetData>
  <mergeCells count="32">
    <mergeCell ref="A24:L25"/>
    <mergeCell ref="A30:L30"/>
    <mergeCell ref="C28:D28"/>
    <mergeCell ref="F28:I28"/>
    <mergeCell ref="K28:L28"/>
    <mergeCell ref="A26:B26"/>
    <mergeCell ref="C26:F26"/>
    <mergeCell ref="G26:I26"/>
    <mergeCell ref="J26:L26"/>
    <mergeCell ref="A1:A7"/>
    <mergeCell ref="B1:G7"/>
    <mergeCell ref="H6:K6"/>
    <mergeCell ref="H7:I7"/>
    <mergeCell ref="B8:G8"/>
    <mergeCell ref="H8:I8"/>
    <mergeCell ref="J2:K2"/>
    <mergeCell ref="J3:K3"/>
    <mergeCell ref="J4:K4"/>
    <mergeCell ref="H9:I9"/>
    <mergeCell ref="H10:I10"/>
    <mergeCell ref="L8:L10"/>
    <mergeCell ref="A9:A10"/>
    <mergeCell ref="B9:G10"/>
    <mergeCell ref="A11:L12"/>
    <mergeCell ref="I20:L20"/>
    <mergeCell ref="G14:H14"/>
    <mergeCell ref="I14:L14"/>
    <mergeCell ref="A13:L13"/>
    <mergeCell ref="F15:F18"/>
    <mergeCell ref="G15:G18"/>
    <mergeCell ref="I15:L16"/>
    <mergeCell ref="I17:L18"/>
  </mergeCells>
  <printOptions horizontalCentered="1"/>
  <pageMargins left="0" right="0" top="0.62992125984251968" bottom="0.27559055118110237" header="0.59055118110236227" footer="0.15748031496062992"/>
  <pageSetup scale="54" orientation="landscape" r:id="rId1"/>
  <ignoredErrors>
    <ignoredError sqref="C16:D16 C18 E1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IES!$C$2:$C$80</xm:f>
          </x14:formula1>
          <xm:sqref>B8:G8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L31"/>
  <sheetViews>
    <sheetView showGridLines="0" zoomScaleNormal="100" zoomScaleSheetLayoutView="90" workbookViewId="0">
      <selection sqref="A1:A7"/>
    </sheetView>
  </sheetViews>
  <sheetFormatPr baseColWidth="10" defaultColWidth="11.42578125" defaultRowHeight="17.25" x14ac:dyDescent="0.25"/>
  <cols>
    <col min="1" max="1" width="38.5703125" style="13" customWidth="1"/>
    <col min="2" max="6" width="14.7109375" style="13" customWidth="1"/>
    <col min="7" max="7" width="19.140625" style="13" customWidth="1"/>
    <col min="8" max="8" width="16.42578125" style="13" customWidth="1"/>
    <col min="9" max="11" width="14.7109375" style="13" customWidth="1"/>
    <col min="12" max="12" width="23.28515625" style="13" customWidth="1"/>
    <col min="13" max="16384" width="11.42578125" style="13"/>
  </cols>
  <sheetData>
    <row r="1" spans="1:12" ht="15" customHeight="1" x14ac:dyDescent="0.25">
      <c r="A1" s="191"/>
      <c r="B1" s="193" t="s">
        <v>0</v>
      </c>
      <c r="C1" s="194"/>
      <c r="D1" s="194"/>
      <c r="E1" s="194"/>
      <c r="F1" s="194"/>
      <c r="G1" s="194"/>
      <c r="H1" s="49"/>
      <c r="I1" s="11"/>
      <c r="J1" s="12"/>
      <c r="K1" s="12"/>
      <c r="L1" s="12"/>
    </row>
    <row r="2" spans="1:12" ht="15" customHeight="1" x14ac:dyDescent="0.25">
      <c r="A2" s="191"/>
      <c r="B2" s="194"/>
      <c r="C2" s="194"/>
      <c r="D2" s="194"/>
      <c r="E2" s="194"/>
      <c r="F2" s="194"/>
      <c r="G2" s="194"/>
      <c r="H2" s="49"/>
      <c r="I2" s="12"/>
      <c r="J2" s="196" t="s">
        <v>1</v>
      </c>
      <c r="K2" s="197"/>
      <c r="L2" s="14">
        <v>46212</v>
      </c>
    </row>
    <row r="3" spans="1:12" ht="32.450000000000003" customHeight="1" x14ac:dyDescent="0.25">
      <c r="A3" s="191"/>
      <c r="B3" s="194"/>
      <c r="C3" s="194"/>
      <c r="D3" s="194"/>
      <c r="E3" s="194"/>
      <c r="F3" s="194"/>
      <c r="G3" s="194"/>
      <c r="H3" s="49"/>
      <c r="I3" s="12"/>
      <c r="J3" s="198" t="s">
        <v>2</v>
      </c>
      <c r="K3" s="199"/>
      <c r="L3" s="15" t="s">
        <v>57</v>
      </c>
    </row>
    <row r="4" spans="1:12" ht="15" customHeight="1" x14ac:dyDescent="0.25">
      <c r="A4" s="191"/>
      <c r="B4" s="194"/>
      <c r="C4" s="194"/>
      <c r="D4" s="194"/>
      <c r="E4" s="194"/>
      <c r="F4" s="194"/>
      <c r="G4" s="194"/>
      <c r="H4" s="49"/>
      <c r="I4" s="12"/>
      <c r="J4" s="198" t="s">
        <v>3</v>
      </c>
      <c r="K4" s="199"/>
      <c r="L4" s="15">
        <v>2026</v>
      </c>
    </row>
    <row r="5" spans="1:12" ht="15" customHeight="1" x14ac:dyDescent="0.25">
      <c r="A5" s="191"/>
      <c r="B5" s="194"/>
      <c r="C5" s="194"/>
      <c r="D5" s="194"/>
      <c r="E5" s="194"/>
      <c r="F5" s="194"/>
      <c r="G5" s="194"/>
      <c r="H5" s="49"/>
      <c r="I5" s="12"/>
      <c r="J5" s="50"/>
      <c r="K5" s="50"/>
      <c r="L5" s="51"/>
    </row>
    <row r="6" spans="1:12" ht="18" customHeight="1" x14ac:dyDescent="0.25">
      <c r="A6" s="191"/>
      <c r="B6" s="194"/>
      <c r="C6" s="194"/>
      <c r="D6" s="194"/>
      <c r="E6" s="194"/>
      <c r="F6" s="194"/>
      <c r="G6" s="194"/>
      <c r="H6" s="200" t="s">
        <v>4</v>
      </c>
      <c r="I6" s="200"/>
      <c r="J6" s="200"/>
      <c r="K6" s="200"/>
    </row>
    <row r="7" spans="1:12" ht="122.25" customHeight="1" x14ac:dyDescent="0.25">
      <c r="A7" s="192"/>
      <c r="B7" s="195"/>
      <c r="C7" s="195"/>
      <c r="D7" s="195"/>
      <c r="E7" s="195"/>
      <c r="F7" s="195"/>
      <c r="G7" s="195"/>
      <c r="H7" s="201" t="s">
        <v>5</v>
      </c>
      <c r="I7" s="202"/>
      <c r="J7" s="19" t="s">
        <v>6</v>
      </c>
      <c r="K7" s="20" t="s">
        <v>7</v>
      </c>
      <c r="L7" s="18" t="s">
        <v>56</v>
      </c>
    </row>
    <row r="8" spans="1:12" ht="84.6" customHeight="1" x14ac:dyDescent="0.25">
      <c r="A8" s="21" t="s">
        <v>9</v>
      </c>
      <c r="B8" s="180" t="str">
        <f>IF('1er Trim 2026'!B8="ELEGIR INSTITUCIÓN","SELECCIONAR INSTITUCIÓN EN PRIMER TRIMESTRE",'1er Trim 2026'!B8)</f>
        <v>SELECCIONAR INSTITUCIÓN EN PRIMER TRIMESTRE</v>
      </c>
      <c r="C8" s="181"/>
      <c r="D8" s="181"/>
      <c r="E8" s="181"/>
      <c r="F8" s="181"/>
      <c r="G8" s="182"/>
      <c r="H8" s="183" t="s">
        <v>11</v>
      </c>
      <c r="I8" s="184"/>
      <c r="J8" s="128">
        <f>'1er Trim 2026'!J8</f>
        <v>0</v>
      </c>
      <c r="K8" s="22">
        <f>IF(J10=0,0,J8/J10)</f>
        <v>0</v>
      </c>
      <c r="L8" s="221">
        <v>0</v>
      </c>
    </row>
    <row r="9" spans="1:12" ht="73.150000000000006" customHeight="1" x14ac:dyDescent="0.25">
      <c r="A9" s="224" t="s">
        <v>12</v>
      </c>
      <c r="B9" s="187" t="s">
        <v>13</v>
      </c>
      <c r="C9" s="187"/>
      <c r="D9" s="187"/>
      <c r="E9" s="187"/>
      <c r="F9" s="187"/>
      <c r="G9" s="188"/>
      <c r="H9" s="183" t="s">
        <v>14</v>
      </c>
      <c r="I9" s="183"/>
      <c r="J9" s="128">
        <f>'1er Trim 2026'!J9</f>
        <v>0</v>
      </c>
      <c r="K9" s="23">
        <f>IF(J10=0,0,J9/J10)</f>
        <v>0</v>
      </c>
      <c r="L9" s="222"/>
    </row>
    <row r="10" spans="1:12" ht="18" customHeight="1" x14ac:dyDescent="0.25">
      <c r="A10" s="225"/>
      <c r="B10" s="189"/>
      <c r="C10" s="189"/>
      <c r="D10" s="189"/>
      <c r="E10" s="189"/>
      <c r="F10" s="189"/>
      <c r="G10" s="190"/>
      <c r="H10" s="164" t="s">
        <v>15</v>
      </c>
      <c r="I10" s="164"/>
      <c r="J10" s="129">
        <f>J8+J9</f>
        <v>0</v>
      </c>
      <c r="K10" s="24">
        <f>K8+K9</f>
        <v>0</v>
      </c>
      <c r="L10" s="223"/>
    </row>
    <row r="11" spans="1:12" x14ac:dyDescent="0.25">
      <c r="A11" s="234"/>
      <c r="B11" s="234"/>
      <c r="C11" s="234"/>
      <c r="D11" s="234"/>
      <c r="E11" s="234"/>
      <c r="F11" s="234"/>
      <c r="G11" s="234"/>
      <c r="H11" s="234"/>
      <c r="I11" s="234"/>
      <c r="J11" s="234"/>
      <c r="K11" s="234"/>
      <c r="L11" s="235"/>
    </row>
    <row r="12" spans="1:12" ht="18" customHeight="1" x14ac:dyDescent="0.25">
      <c r="A12" s="236"/>
      <c r="B12" s="236"/>
      <c r="C12" s="236"/>
      <c r="D12" s="236"/>
      <c r="E12" s="236"/>
      <c r="F12" s="236"/>
      <c r="G12" s="236"/>
      <c r="H12" s="236"/>
      <c r="I12" s="236"/>
      <c r="J12" s="236"/>
      <c r="K12" s="236"/>
      <c r="L12" s="237"/>
    </row>
    <row r="13" spans="1:12" ht="16.149999999999999" customHeight="1" x14ac:dyDescent="0.25">
      <c r="A13" s="171" t="s">
        <v>58</v>
      </c>
      <c r="B13" s="172"/>
      <c r="C13" s="172"/>
      <c r="D13" s="172"/>
      <c r="E13" s="172"/>
      <c r="F13" s="172"/>
      <c r="G13" s="172"/>
      <c r="H13" s="172"/>
      <c r="I13" s="172"/>
      <c r="J13" s="172"/>
      <c r="K13" s="172"/>
      <c r="L13" s="173"/>
    </row>
    <row r="14" spans="1:12" ht="30" customHeight="1" x14ac:dyDescent="0.25">
      <c r="A14" s="25"/>
      <c r="B14" s="26" t="s">
        <v>59</v>
      </c>
      <c r="C14" s="25" t="s">
        <v>60</v>
      </c>
      <c r="D14" s="25" t="s">
        <v>61</v>
      </c>
      <c r="E14" s="27" t="s">
        <v>20</v>
      </c>
      <c r="F14" s="27" t="s">
        <v>21</v>
      </c>
      <c r="G14" s="174" t="s">
        <v>22</v>
      </c>
      <c r="H14" s="175"/>
      <c r="I14" s="176" t="s">
        <v>62</v>
      </c>
      <c r="J14" s="176"/>
      <c r="K14" s="176"/>
      <c r="L14" s="176"/>
    </row>
    <row r="15" spans="1:12" ht="41.45" customHeight="1" x14ac:dyDescent="0.25">
      <c r="A15" s="28" t="s">
        <v>24</v>
      </c>
      <c r="B15" s="120">
        <v>0</v>
      </c>
      <c r="C15" s="120">
        <v>0</v>
      </c>
      <c r="D15" s="120">
        <v>0</v>
      </c>
      <c r="E15" s="121">
        <f>B15+C15+D15</f>
        <v>0</v>
      </c>
      <c r="F15" s="212">
        <f>L8-E20</f>
        <v>0</v>
      </c>
      <c r="G15" s="216">
        <f>F15</f>
        <v>0</v>
      </c>
      <c r="H15" s="122">
        <v>0</v>
      </c>
      <c r="I15" s="232"/>
      <c r="J15" s="233"/>
      <c r="K15" s="233"/>
      <c r="L15" s="233"/>
    </row>
    <row r="16" spans="1:12" ht="41.25" customHeight="1" x14ac:dyDescent="0.25">
      <c r="A16" s="29" t="s">
        <v>25</v>
      </c>
      <c r="B16" s="30">
        <f>IF(B20=0,0,B15/B20)</f>
        <v>0</v>
      </c>
      <c r="C16" s="30">
        <f>IF(C20=0,0,C15/C20)</f>
        <v>0</v>
      </c>
      <c r="D16" s="30">
        <f>IF(D20=0,0,D15/D20)</f>
        <v>0</v>
      </c>
      <c r="E16" s="31">
        <f>IF(E20=0,0,E15/E20)</f>
        <v>0</v>
      </c>
      <c r="F16" s="213"/>
      <c r="G16" s="217"/>
      <c r="H16" s="33">
        <f>IF(ISERROR(H15/G15),0,H15/G15)</f>
        <v>0</v>
      </c>
      <c r="I16" s="232"/>
      <c r="J16" s="233"/>
      <c r="K16" s="233"/>
      <c r="L16" s="233"/>
    </row>
    <row r="17" spans="1:12" ht="41.45" customHeight="1" x14ac:dyDescent="0.25">
      <c r="A17" s="32" t="s">
        <v>26</v>
      </c>
      <c r="B17" s="120">
        <v>0</v>
      </c>
      <c r="C17" s="120">
        <v>0</v>
      </c>
      <c r="D17" s="120">
        <v>0</v>
      </c>
      <c r="E17" s="121">
        <f>B17+C17+D17</f>
        <v>0</v>
      </c>
      <c r="F17" s="214"/>
      <c r="G17" s="217"/>
      <c r="H17" s="122">
        <v>0</v>
      </c>
      <c r="I17" s="232"/>
      <c r="J17" s="233"/>
      <c r="K17" s="233"/>
      <c r="L17" s="233"/>
    </row>
    <row r="18" spans="1:12" ht="41.45" customHeight="1" x14ac:dyDescent="0.25">
      <c r="A18" s="29" t="s">
        <v>25</v>
      </c>
      <c r="B18" s="30">
        <f>IF(B20=0,0,B17/B20)</f>
        <v>0</v>
      </c>
      <c r="C18" s="30">
        <f>IF(C20=0,0,C17/C20)</f>
        <v>0</v>
      </c>
      <c r="D18" s="30">
        <f>IF(D20=0,0,D17/D20)</f>
        <v>0</v>
      </c>
      <c r="E18" s="31">
        <f>IF(E20=0,0,E17/E20)</f>
        <v>0</v>
      </c>
      <c r="F18" s="215"/>
      <c r="G18" s="218"/>
      <c r="H18" s="33">
        <f>IF(ISERROR(H17/G15),0,H17/G15)</f>
        <v>0</v>
      </c>
      <c r="I18" s="232"/>
      <c r="J18" s="233"/>
      <c r="K18" s="233"/>
      <c r="L18" s="233"/>
    </row>
    <row r="19" spans="1:12" ht="19.5" x14ac:dyDescent="0.25">
      <c r="A19" s="56"/>
      <c r="B19" s="130"/>
      <c r="C19" s="130"/>
      <c r="D19" s="130"/>
      <c r="E19" s="131"/>
      <c r="F19" s="132"/>
      <c r="G19" s="132"/>
      <c r="H19" s="132"/>
      <c r="I19" s="132"/>
      <c r="J19" s="57"/>
      <c r="K19" s="57"/>
      <c r="L19" s="12"/>
    </row>
    <row r="20" spans="1:12" ht="18" customHeight="1" x14ac:dyDescent="0.25">
      <c r="A20" s="39" t="s">
        <v>27</v>
      </c>
      <c r="B20" s="126">
        <f>B15+B17</f>
        <v>0</v>
      </c>
      <c r="C20" s="126">
        <f>C15+C17</f>
        <v>0</v>
      </c>
      <c r="D20" s="126">
        <f>D15+D17</f>
        <v>0</v>
      </c>
      <c r="E20" s="126">
        <f>E15+E17</f>
        <v>0</v>
      </c>
      <c r="F20" s="126">
        <f>F15</f>
        <v>0</v>
      </c>
      <c r="G20" s="126">
        <f>G15</f>
        <v>0</v>
      </c>
      <c r="H20" s="126">
        <f>H15+H17</f>
        <v>0</v>
      </c>
      <c r="I20" s="211"/>
      <c r="J20" s="162"/>
      <c r="K20" s="162"/>
      <c r="L20" s="163"/>
    </row>
    <row r="21" spans="1:12" ht="14.25" customHeight="1" x14ac:dyDescent="0.25">
      <c r="A21" s="12"/>
      <c r="B21" s="41">
        <f t="shared" ref="B21:E21" si="0">B16+B18</f>
        <v>0</v>
      </c>
      <c r="C21" s="41">
        <f t="shared" si="0"/>
        <v>0</v>
      </c>
      <c r="D21" s="41">
        <f t="shared" si="0"/>
        <v>0</v>
      </c>
      <c r="E21" s="41">
        <f t="shared" si="0"/>
        <v>0</v>
      </c>
      <c r="F21" s="41"/>
      <c r="G21" s="41"/>
      <c r="H21" s="41">
        <f>H16+H18</f>
        <v>0</v>
      </c>
      <c r="I21" s="127"/>
      <c r="J21" s="12"/>
      <c r="K21" s="12"/>
      <c r="L21" s="12"/>
    </row>
    <row r="22" spans="1:12" ht="8.25" customHeight="1" x14ac:dyDescent="0.25">
      <c r="A22" s="12"/>
      <c r="B22" s="40"/>
      <c r="C22" s="40"/>
      <c r="D22" s="40"/>
      <c r="E22" s="40"/>
      <c r="F22" s="41"/>
      <c r="G22" s="41"/>
      <c r="H22" s="41"/>
      <c r="I22" s="40"/>
      <c r="J22" s="12"/>
      <c r="K22" s="12"/>
      <c r="L22" s="12"/>
    </row>
    <row r="23" spans="1:12" x14ac:dyDescent="0.25">
      <c r="A23" s="116" t="s">
        <v>28</v>
      </c>
      <c r="B23" s="42"/>
      <c r="C23" s="42"/>
      <c r="D23" s="42"/>
      <c r="E23" s="42"/>
      <c r="F23" s="43"/>
      <c r="G23" s="42"/>
      <c r="H23" s="42"/>
      <c r="I23" s="42"/>
      <c r="J23" s="42"/>
      <c r="K23" s="42"/>
      <c r="L23" s="44"/>
    </row>
    <row r="24" spans="1:12" ht="54.95" customHeight="1" x14ac:dyDescent="0.25">
      <c r="A24" s="238"/>
      <c r="B24" s="239"/>
      <c r="C24" s="239"/>
      <c r="D24" s="239"/>
      <c r="E24" s="239"/>
      <c r="F24" s="239"/>
      <c r="G24" s="239"/>
      <c r="H24" s="239"/>
      <c r="I24" s="239"/>
      <c r="J24" s="239"/>
      <c r="K24" s="239"/>
      <c r="L24" s="240"/>
    </row>
    <row r="25" spans="1:12" ht="54.95" customHeight="1" x14ac:dyDescent="0.25">
      <c r="A25" s="241"/>
      <c r="B25" s="242"/>
      <c r="C25" s="242"/>
      <c r="D25" s="242"/>
      <c r="E25" s="242"/>
      <c r="F25" s="242"/>
      <c r="G25" s="242"/>
      <c r="H25" s="242"/>
      <c r="I25" s="242"/>
      <c r="J25" s="242"/>
      <c r="K25" s="242"/>
      <c r="L25" s="243"/>
    </row>
    <row r="26" spans="1:12" s="45" customFormat="1" ht="121.5" customHeight="1" x14ac:dyDescent="0.4">
      <c r="A26" s="145"/>
      <c r="B26" s="145"/>
      <c r="C26" s="145"/>
      <c r="D26" s="145"/>
      <c r="E26" s="145"/>
      <c r="F26" s="145"/>
      <c r="G26" s="145"/>
      <c r="H26" s="145"/>
      <c r="I26" s="145"/>
      <c r="J26" s="146"/>
      <c r="K26" s="146"/>
      <c r="L26" s="146"/>
    </row>
    <row r="27" spans="1:12" ht="37.9" customHeight="1" x14ac:dyDescent="0.25">
      <c r="A27" s="46"/>
      <c r="B27" s="46"/>
      <c r="C27" s="46"/>
      <c r="D27" s="46"/>
      <c r="E27" s="46"/>
      <c r="F27" s="46"/>
      <c r="G27" s="46"/>
      <c r="H27" s="46"/>
      <c r="I27" s="46"/>
      <c r="J27" s="46"/>
      <c r="K27" s="46"/>
      <c r="L27" s="46"/>
    </row>
    <row r="28" spans="1:12" x14ac:dyDescent="0.25">
      <c r="A28" s="47"/>
      <c r="B28" s="46"/>
      <c r="C28" s="140"/>
      <c r="D28" s="140"/>
      <c r="E28" s="47"/>
      <c r="F28" s="141"/>
      <c r="G28" s="141"/>
      <c r="H28" s="141"/>
      <c r="I28" s="141"/>
      <c r="J28" s="48"/>
      <c r="K28" s="140"/>
      <c r="L28" s="140"/>
    </row>
    <row r="29" spans="1:12" x14ac:dyDescent="0.25">
      <c r="A29" s="46"/>
      <c r="B29" s="46"/>
      <c r="C29" s="46"/>
      <c r="D29" s="46"/>
      <c r="E29" s="46"/>
      <c r="F29" s="46"/>
      <c r="G29" s="46"/>
      <c r="H29" s="46"/>
      <c r="I29" s="46"/>
      <c r="J29" s="46"/>
      <c r="K29" s="46"/>
      <c r="L29" s="46"/>
    </row>
    <row r="30" spans="1:12" ht="64.900000000000006" customHeight="1" x14ac:dyDescent="0.25">
      <c r="A30" s="142" t="s">
        <v>29</v>
      </c>
      <c r="B30" s="143"/>
      <c r="C30" s="143"/>
      <c r="D30" s="143"/>
      <c r="E30" s="143"/>
      <c r="F30" s="143"/>
      <c r="G30" s="143"/>
      <c r="H30" s="143"/>
      <c r="I30" s="143"/>
      <c r="J30" s="143"/>
      <c r="K30" s="143"/>
      <c r="L30" s="144"/>
    </row>
    <row r="31" spans="1:12" x14ac:dyDescent="0.25">
      <c r="A31" s="111"/>
    </row>
  </sheetData>
  <mergeCells count="32">
    <mergeCell ref="A1:A7"/>
    <mergeCell ref="B1:G7"/>
    <mergeCell ref="J2:K2"/>
    <mergeCell ref="J3:K3"/>
    <mergeCell ref="J4:K4"/>
    <mergeCell ref="H6:K6"/>
    <mergeCell ref="H7:I7"/>
    <mergeCell ref="A30:L30"/>
    <mergeCell ref="C28:D28"/>
    <mergeCell ref="F28:I28"/>
    <mergeCell ref="K28:L28"/>
    <mergeCell ref="F15:F18"/>
    <mergeCell ref="G15:G18"/>
    <mergeCell ref="A26:B26"/>
    <mergeCell ref="C26:F26"/>
    <mergeCell ref="G26:I26"/>
    <mergeCell ref="I17:L18"/>
    <mergeCell ref="J26:L26"/>
    <mergeCell ref="I20:L20"/>
    <mergeCell ref="A24:L25"/>
    <mergeCell ref="I14:L14"/>
    <mergeCell ref="I15:L16"/>
    <mergeCell ref="H10:I10"/>
    <mergeCell ref="A13:L13"/>
    <mergeCell ref="G14:H14"/>
    <mergeCell ref="A11:L12"/>
    <mergeCell ref="L8:L10"/>
    <mergeCell ref="B8:G8"/>
    <mergeCell ref="H8:I8"/>
    <mergeCell ref="H9:I9"/>
    <mergeCell ref="A9:A10"/>
    <mergeCell ref="B9:G10"/>
  </mergeCells>
  <printOptions horizontalCentered="1"/>
  <pageMargins left="0" right="0" top="0.62992125984251968" bottom="0.27559055118110237" header="0.59055118110236227" footer="0.15748031496062992"/>
  <pageSetup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L31"/>
  <sheetViews>
    <sheetView showGridLines="0" zoomScaleNormal="100" workbookViewId="0">
      <selection sqref="A1:A7"/>
    </sheetView>
  </sheetViews>
  <sheetFormatPr baseColWidth="10" defaultColWidth="11.42578125" defaultRowHeight="17.25" x14ac:dyDescent="0.25"/>
  <cols>
    <col min="1" max="1" width="38.5703125" style="13" customWidth="1"/>
    <col min="2" max="6" width="14.7109375" style="13" customWidth="1"/>
    <col min="7" max="7" width="19.140625" style="13" customWidth="1"/>
    <col min="8" max="8" width="16.42578125" style="13" customWidth="1"/>
    <col min="9" max="11" width="14.7109375" style="13" customWidth="1"/>
    <col min="12" max="12" width="23.28515625" style="13" customWidth="1"/>
    <col min="13" max="16384" width="11.42578125" style="13"/>
  </cols>
  <sheetData>
    <row r="1" spans="1:12" ht="15" customHeight="1" x14ac:dyDescent="0.25">
      <c r="A1" s="191"/>
      <c r="B1" s="193" t="s">
        <v>0</v>
      </c>
      <c r="C1" s="194"/>
      <c r="D1" s="194"/>
      <c r="E1" s="194"/>
      <c r="F1" s="194"/>
      <c r="G1" s="194"/>
      <c r="H1" s="49"/>
      <c r="I1" s="11"/>
      <c r="J1" s="12"/>
      <c r="K1" s="12"/>
      <c r="L1" s="12"/>
    </row>
    <row r="2" spans="1:12" ht="15" customHeight="1" x14ac:dyDescent="0.25">
      <c r="A2" s="191"/>
      <c r="B2" s="194"/>
      <c r="C2" s="194"/>
      <c r="D2" s="194"/>
      <c r="E2" s="194"/>
      <c r="F2" s="194"/>
      <c r="G2" s="194"/>
      <c r="H2" s="49"/>
      <c r="I2" s="12"/>
      <c r="J2" s="196" t="s">
        <v>1</v>
      </c>
      <c r="K2" s="197"/>
      <c r="L2" s="14">
        <v>46304</v>
      </c>
    </row>
    <row r="3" spans="1:12" ht="32.450000000000003" customHeight="1" x14ac:dyDescent="0.25">
      <c r="A3" s="191"/>
      <c r="B3" s="194"/>
      <c r="C3" s="194"/>
      <c r="D3" s="194"/>
      <c r="E3" s="194"/>
      <c r="F3" s="194"/>
      <c r="G3" s="194"/>
      <c r="H3" s="49"/>
      <c r="I3" s="12"/>
      <c r="J3" s="198" t="s">
        <v>2</v>
      </c>
      <c r="K3" s="199"/>
      <c r="L3" s="15" t="s">
        <v>63</v>
      </c>
    </row>
    <row r="4" spans="1:12" ht="15" customHeight="1" x14ac:dyDescent="0.25">
      <c r="A4" s="191"/>
      <c r="B4" s="194"/>
      <c r="C4" s="194"/>
      <c r="D4" s="194"/>
      <c r="E4" s="194"/>
      <c r="F4" s="194"/>
      <c r="G4" s="194"/>
      <c r="H4" s="49"/>
      <c r="I4" s="12"/>
      <c r="J4" s="198" t="s">
        <v>3</v>
      </c>
      <c r="K4" s="199"/>
      <c r="L4" s="15">
        <v>2026</v>
      </c>
    </row>
    <row r="5" spans="1:12" ht="15" customHeight="1" x14ac:dyDescent="0.25">
      <c r="A5" s="191"/>
      <c r="B5" s="194"/>
      <c r="C5" s="194"/>
      <c r="D5" s="194"/>
      <c r="E5" s="194"/>
      <c r="F5" s="194"/>
      <c r="G5" s="194"/>
      <c r="H5" s="49"/>
      <c r="I5" s="12"/>
      <c r="J5" s="50"/>
      <c r="K5" s="50"/>
      <c r="L5" s="51"/>
    </row>
    <row r="6" spans="1:12" ht="18" customHeight="1" x14ac:dyDescent="0.25">
      <c r="A6" s="191"/>
      <c r="B6" s="194"/>
      <c r="C6" s="194"/>
      <c r="D6" s="194"/>
      <c r="E6" s="194"/>
      <c r="F6" s="194"/>
      <c r="G6" s="194"/>
      <c r="H6" s="200" t="s">
        <v>4</v>
      </c>
      <c r="I6" s="200"/>
      <c r="J6" s="200"/>
      <c r="K6" s="200"/>
    </row>
    <row r="7" spans="1:12" ht="122.25" customHeight="1" x14ac:dyDescent="0.25">
      <c r="A7" s="192"/>
      <c r="B7" s="195"/>
      <c r="C7" s="195"/>
      <c r="D7" s="195"/>
      <c r="E7" s="195"/>
      <c r="F7" s="195"/>
      <c r="G7" s="195"/>
      <c r="H7" s="244" t="s">
        <v>5</v>
      </c>
      <c r="I7" s="245"/>
      <c r="J7" s="19" t="s">
        <v>6</v>
      </c>
      <c r="K7" s="20" t="s">
        <v>7</v>
      </c>
      <c r="L7" s="18" t="s">
        <v>56</v>
      </c>
    </row>
    <row r="8" spans="1:12" ht="84.6" customHeight="1" x14ac:dyDescent="0.25">
      <c r="A8" s="21" t="s">
        <v>9</v>
      </c>
      <c r="B8" s="180" t="str">
        <f>IF('1er Trim 2026'!B8="ELEGIR INSTITUCIÓN","SELECCIONAR INSTITUCIÓN EN PRIMER TRIMESTRE",'1er Trim 2026'!B8)</f>
        <v>SELECCIONAR INSTITUCIÓN EN PRIMER TRIMESTRE</v>
      </c>
      <c r="C8" s="181"/>
      <c r="D8" s="181"/>
      <c r="E8" s="181"/>
      <c r="F8" s="181"/>
      <c r="G8" s="182"/>
      <c r="H8" s="183" t="s">
        <v>11</v>
      </c>
      <c r="I8" s="184"/>
      <c r="J8" s="128">
        <f>'1er Trim 2026'!J8</f>
        <v>0</v>
      </c>
      <c r="K8" s="22">
        <f>IF(J10=0,0,J8/J10)</f>
        <v>0</v>
      </c>
      <c r="L8" s="221">
        <v>0</v>
      </c>
    </row>
    <row r="9" spans="1:12" ht="73.150000000000006" customHeight="1" x14ac:dyDescent="0.25">
      <c r="A9" s="224" t="s">
        <v>12</v>
      </c>
      <c r="B9" s="187" t="s">
        <v>13</v>
      </c>
      <c r="C9" s="187"/>
      <c r="D9" s="187"/>
      <c r="E9" s="187"/>
      <c r="F9" s="187"/>
      <c r="G9" s="188"/>
      <c r="H9" s="183" t="s">
        <v>14</v>
      </c>
      <c r="I9" s="183"/>
      <c r="J9" s="128">
        <f>'1er Trim 2026'!J9</f>
        <v>0</v>
      </c>
      <c r="K9" s="23">
        <f>IF(J10=0,0,J9/J10)</f>
        <v>0</v>
      </c>
      <c r="L9" s="222"/>
    </row>
    <row r="10" spans="1:12" ht="18" customHeight="1" x14ac:dyDescent="0.25">
      <c r="A10" s="225"/>
      <c r="B10" s="189"/>
      <c r="C10" s="189"/>
      <c r="D10" s="189"/>
      <c r="E10" s="189"/>
      <c r="F10" s="189"/>
      <c r="G10" s="190"/>
      <c r="H10" s="164" t="s">
        <v>15</v>
      </c>
      <c r="I10" s="164"/>
      <c r="J10" s="129">
        <f>J8+J9</f>
        <v>0</v>
      </c>
      <c r="K10" s="24">
        <f>K8+K9</f>
        <v>0</v>
      </c>
      <c r="L10" s="223"/>
    </row>
    <row r="11" spans="1:12" x14ac:dyDescent="0.25">
      <c r="A11" s="52"/>
      <c r="B11" s="52"/>
      <c r="C11" s="52"/>
      <c r="D11" s="52"/>
      <c r="E11" s="52"/>
      <c r="F11" s="52"/>
      <c r="G11" s="52"/>
      <c r="H11" s="53"/>
    </row>
    <row r="12" spans="1:12" ht="18" customHeight="1" x14ac:dyDescent="0.25">
      <c r="A12" s="54"/>
      <c r="B12" s="55"/>
      <c r="C12" s="55"/>
      <c r="D12" s="55"/>
      <c r="E12" s="55"/>
      <c r="F12" s="55"/>
      <c r="G12" s="55"/>
      <c r="H12" s="55"/>
    </row>
    <row r="13" spans="1:12" ht="16.149999999999999" customHeight="1" x14ac:dyDescent="0.25">
      <c r="A13" s="171" t="s">
        <v>64</v>
      </c>
      <c r="B13" s="172"/>
      <c r="C13" s="172"/>
      <c r="D13" s="172"/>
      <c r="E13" s="172"/>
      <c r="F13" s="172"/>
      <c r="G13" s="172"/>
      <c r="H13" s="172"/>
      <c r="I13" s="172"/>
      <c r="J13" s="172"/>
      <c r="K13" s="172"/>
      <c r="L13" s="173"/>
    </row>
    <row r="14" spans="1:12" ht="30" customHeight="1" x14ac:dyDescent="0.25">
      <c r="A14" s="25"/>
      <c r="B14" s="26" t="s">
        <v>65</v>
      </c>
      <c r="C14" s="25" t="s">
        <v>66</v>
      </c>
      <c r="D14" s="25" t="s">
        <v>67</v>
      </c>
      <c r="E14" s="27" t="s">
        <v>20</v>
      </c>
      <c r="F14" s="27" t="s">
        <v>21</v>
      </c>
      <c r="G14" s="174" t="s">
        <v>22</v>
      </c>
      <c r="H14" s="175"/>
      <c r="I14" s="176" t="s">
        <v>62</v>
      </c>
      <c r="J14" s="176"/>
      <c r="K14" s="176"/>
      <c r="L14" s="176"/>
    </row>
    <row r="15" spans="1:12" ht="41.45" customHeight="1" x14ac:dyDescent="0.25">
      <c r="A15" s="28" t="s">
        <v>24</v>
      </c>
      <c r="B15" s="120">
        <v>0</v>
      </c>
      <c r="C15" s="120">
        <v>0</v>
      </c>
      <c r="D15" s="120">
        <v>0</v>
      </c>
      <c r="E15" s="121">
        <f>B15+C15+D15</f>
        <v>0</v>
      </c>
      <c r="F15" s="212">
        <f>L8-E20</f>
        <v>0</v>
      </c>
      <c r="G15" s="216">
        <f>F15</f>
        <v>0</v>
      </c>
      <c r="H15" s="122">
        <v>0</v>
      </c>
      <c r="I15" s="232"/>
      <c r="J15" s="233"/>
      <c r="K15" s="233"/>
      <c r="L15" s="233"/>
    </row>
    <row r="16" spans="1:12" ht="41.25" customHeight="1" x14ac:dyDescent="0.25">
      <c r="A16" s="29" t="s">
        <v>25</v>
      </c>
      <c r="B16" s="30">
        <f>IF(B20=0,0,B15/B20)</f>
        <v>0</v>
      </c>
      <c r="C16" s="30">
        <f>IF(C20=0,0,C15/C20)</f>
        <v>0</v>
      </c>
      <c r="D16" s="30">
        <f>IF(D20=0,0,D15/D20)</f>
        <v>0</v>
      </c>
      <c r="E16" s="31">
        <f>IF(E20=0,0,E15/E20)</f>
        <v>0</v>
      </c>
      <c r="F16" s="213"/>
      <c r="G16" s="217"/>
      <c r="H16" s="33">
        <f>IF(ISERROR(H15/G15),0,H15/G15)</f>
        <v>0</v>
      </c>
      <c r="I16" s="232"/>
      <c r="J16" s="233"/>
      <c r="K16" s="233"/>
      <c r="L16" s="233"/>
    </row>
    <row r="17" spans="1:12" ht="41.45" customHeight="1" x14ac:dyDescent="0.25">
      <c r="A17" s="32" t="s">
        <v>26</v>
      </c>
      <c r="B17" s="120">
        <v>0</v>
      </c>
      <c r="C17" s="120">
        <v>0</v>
      </c>
      <c r="D17" s="120">
        <v>0</v>
      </c>
      <c r="E17" s="121">
        <f>B17+C17+D17</f>
        <v>0</v>
      </c>
      <c r="F17" s="214"/>
      <c r="G17" s="217"/>
      <c r="H17" s="122">
        <v>0</v>
      </c>
      <c r="I17" s="232"/>
      <c r="J17" s="233"/>
      <c r="K17" s="233"/>
      <c r="L17" s="233"/>
    </row>
    <row r="18" spans="1:12" ht="41.45" customHeight="1" x14ac:dyDescent="0.25">
      <c r="A18" s="29" t="s">
        <v>25</v>
      </c>
      <c r="B18" s="30">
        <f>IF(B20=0,0,B17/B20)</f>
        <v>0</v>
      </c>
      <c r="C18" s="30">
        <f>IF(C20=0,0,C17/C20)</f>
        <v>0</v>
      </c>
      <c r="D18" s="30">
        <f>IF(D20=0,0,D17/D20)</f>
        <v>0</v>
      </c>
      <c r="E18" s="31">
        <f>IF(E20=0,0,E17/E20)</f>
        <v>0</v>
      </c>
      <c r="F18" s="215"/>
      <c r="G18" s="218"/>
      <c r="H18" s="33">
        <f>IF(ISERROR(H17/G15),0,H17/G15)</f>
        <v>0</v>
      </c>
      <c r="I18" s="232"/>
      <c r="J18" s="233"/>
      <c r="K18" s="233"/>
      <c r="L18" s="233"/>
    </row>
    <row r="19" spans="1:12" ht="19.5" x14ac:dyDescent="0.25">
      <c r="A19" s="56"/>
      <c r="B19" s="130"/>
      <c r="C19" s="130"/>
      <c r="D19" s="130"/>
      <c r="E19" s="131"/>
      <c r="F19" s="132"/>
      <c r="G19" s="132"/>
      <c r="H19" s="132"/>
      <c r="I19" s="132"/>
      <c r="J19" s="57"/>
      <c r="K19" s="57"/>
      <c r="L19" s="12"/>
    </row>
    <row r="20" spans="1:12" ht="18" customHeight="1" x14ac:dyDescent="0.25">
      <c r="A20" s="39" t="s">
        <v>27</v>
      </c>
      <c r="B20" s="126">
        <f>B15+B17</f>
        <v>0</v>
      </c>
      <c r="C20" s="126">
        <f>C15+C17</f>
        <v>0</v>
      </c>
      <c r="D20" s="126">
        <f>D15+D17</f>
        <v>0</v>
      </c>
      <c r="E20" s="126">
        <f>E15+E17</f>
        <v>0</v>
      </c>
      <c r="F20" s="126">
        <f>F15</f>
        <v>0</v>
      </c>
      <c r="G20" s="126">
        <f>G15</f>
        <v>0</v>
      </c>
      <c r="H20" s="126">
        <f>H15+H17</f>
        <v>0</v>
      </c>
      <c r="I20" s="211"/>
      <c r="J20" s="162"/>
      <c r="K20" s="162"/>
      <c r="L20" s="163"/>
    </row>
    <row r="21" spans="1:12" ht="14.25" customHeight="1" x14ac:dyDescent="0.25">
      <c r="A21" s="12"/>
      <c r="B21" s="41">
        <f t="shared" ref="B21:E21" si="0">B16+B18</f>
        <v>0</v>
      </c>
      <c r="C21" s="41">
        <f t="shared" si="0"/>
        <v>0</v>
      </c>
      <c r="D21" s="41">
        <f t="shared" si="0"/>
        <v>0</v>
      </c>
      <c r="E21" s="41">
        <f t="shared" si="0"/>
        <v>0</v>
      </c>
      <c r="F21" s="41"/>
      <c r="G21" s="41"/>
      <c r="H21" s="41">
        <f>H16+H18</f>
        <v>0</v>
      </c>
      <c r="I21" s="127"/>
      <c r="J21" s="12"/>
      <c r="K21" s="12"/>
      <c r="L21" s="12"/>
    </row>
    <row r="22" spans="1:12" ht="8.25" customHeight="1" x14ac:dyDescent="0.25">
      <c r="A22" s="12"/>
      <c r="B22" s="40"/>
      <c r="C22" s="40"/>
      <c r="D22" s="40"/>
      <c r="E22" s="40"/>
      <c r="F22" s="41"/>
      <c r="G22" s="41"/>
      <c r="H22" s="41"/>
      <c r="I22" s="40"/>
      <c r="J22" s="12"/>
      <c r="K22" s="12"/>
      <c r="L22" s="12"/>
    </row>
    <row r="23" spans="1:12" x14ac:dyDescent="0.25">
      <c r="A23" s="116" t="s">
        <v>28</v>
      </c>
      <c r="B23" s="42"/>
      <c r="C23" s="42"/>
      <c r="D23" s="42"/>
      <c r="E23" s="42"/>
      <c r="F23" s="43"/>
      <c r="G23" s="42"/>
      <c r="H23" s="42"/>
      <c r="I23" s="42"/>
      <c r="J23" s="42"/>
      <c r="K23" s="42"/>
      <c r="L23" s="44"/>
    </row>
    <row r="24" spans="1:12" ht="54.95" customHeight="1" x14ac:dyDescent="0.25">
      <c r="A24" s="238"/>
      <c r="B24" s="239"/>
      <c r="C24" s="239"/>
      <c r="D24" s="239"/>
      <c r="E24" s="239"/>
      <c r="F24" s="239"/>
      <c r="G24" s="239"/>
      <c r="H24" s="239"/>
      <c r="I24" s="239"/>
      <c r="J24" s="239"/>
      <c r="K24" s="239"/>
      <c r="L24" s="240"/>
    </row>
    <row r="25" spans="1:12" ht="54.95" customHeight="1" x14ac:dyDescent="0.25">
      <c r="A25" s="241"/>
      <c r="B25" s="242"/>
      <c r="C25" s="242"/>
      <c r="D25" s="242"/>
      <c r="E25" s="242"/>
      <c r="F25" s="242"/>
      <c r="G25" s="242"/>
      <c r="H25" s="242"/>
      <c r="I25" s="242"/>
      <c r="J25" s="242"/>
      <c r="K25" s="242"/>
      <c r="L25" s="243"/>
    </row>
    <row r="26" spans="1:12" s="45" customFormat="1" ht="121.5" customHeight="1" x14ac:dyDescent="0.4">
      <c r="A26" s="145"/>
      <c r="B26" s="145"/>
      <c r="C26" s="145"/>
      <c r="D26" s="145"/>
      <c r="E26" s="145"/>
      <c r="F26" s="145"/>
      <c r="G26" s="145"/>
      <c r="H26" s="145"/>
      <c r="I26" s="145"/>
      <c r="J26" s="146"/>
      <c r="K26" s="146"/>
      <c r="L26" s="146"/>
    </row>
    <row r="27" spans="1:12" ht="37.9" customHeight="1" x14ac:dyDescent="0.25">
      <c r="A27" s="46"/>
      <c r="B27" s="46"/>
      <c r="C27" s="46"/>
      <c r="D27" s="46"/>
      <c r="E27" s="46"/>
      <c r="F27" s="46"/>
      <c r="G27" s="46"/>
      <c r="H27" s="46"/>
      <c r="I27" s="46"/>
      <c r="J27" s="46"/>
      <c r="K27" s="46"/>
      <c r="L27" s="46"/>
    </row>
    <row r="28" spans="1:12" x14ac:dyDescent="0.25">
      <c r="A28" s="47"/>
      <c r="B28" s="46"/>
      <c r="C28" s="140"/>
      <c r="D28" s="140"/>
      <c r="E28" s="47"/>
      <c r="F28" s="141"/>
      <c r="G28" s="141"/>
      <c r="H28" s="141"/>
      <c r="I28" s="141"/>
      <c r="J28" s="48"/>
      <c r="K28" s="140"/>
      <c r="L28" s="140"/>
    </row>
    <row r="29" spans="1:12" x14ac:dyDescent="0.25">
      <c r="A29" s="46"/>
      <c r="B29" s="46"/>
      <c r="C29" s="46"/>
      <c r="D29" s="46"/>
      <c r="E29" s="46"/>
      <c r="F29" s="46"/>
      <c r="G29" s="46"/>
      <c r="H29" s="46"/>
      <c r="I29" s="46"/>
      <c r="J29" s="46"/>
      <c r="K29" s="46"/>
      <c r="L29" s="46"/>
    </row>
    <row r="30" spans="1:12" ht="64.900000000000006" customHeight="1" x14ac:dyDescent="0.25">
      <c r="A30" s="142" t="s">
        <v>29</v>
      </c>
      <c r="B30" s="143"/>
      <c r="C30" s="143"/>
      <c r="D30" s="143"/>
      <c r="E30" s="143"/>
      <c r="F30" s="143"/>
      <c r="G30" s="143"/>
      <c r="H30" s="143"/>
      <c r="I30" s="143"/>
      <c r="J30" s="143"/>
      <c r="K30" s="143"/>
      <c r="L30" s="144"/>
    </row>
    <row r="31" spans="1:12" x14ac:dyDescent="0.25">
      <c r="A31" s="111"/>
    </row>
  </sheetData>
  <mergeCells count="31">
    <mergeCell ref="H8:I8"/>
    <mergeCell ref="A13:L13"/>
    <mergeCell ref="I15:L16"/>
    <mergeCell ref="I17:L18"/>
    <mergeCell ref="I14:L14"/>
    <mergeCell ref="H9:I9"/>
    <mergeCell ref="H10:I10"/>
    <mergeCell ref="L8:L10"/>
    <mergeCell ref="B8:G8"/>
    <mergeCell ref="G14:H14"/>
    <mergeCell ref="A9:A10"/>
    <mergeCell ref="B9:G10"/>
    <mergeCell ref="A1:A7"/>
    <mergeCell ref="B1:G7"/>
    <mergeCell ref="J2:K2"/>
    <mergeCell ref="J3:K3"/>
    <mergeCell ref="J4:K4"/>
    <mergeCell ref="H6:K6"/>
    <mergeCell ref="H7:I7"/>
    <mergeCell ref="A30:L30"/>
    <mergeCell ref="C28:D28"/>
    <mergeCell ref="F28:I28"/>
    <mergeCell ref="K28:L28"/>
    <mergeCell ref="F15:F18"/>
    <mergeCell ref="G15:G18"/>
    <mergeCell ref="A26:B26"/>
    <mergeCell ref="C26:F26"/>
    <mergeCell ref="I20:L20"/>
    <mergeCell ref="G26:I26"/>
    <mergeCell ref="J26:L26"/>
    <mergeCell ref="A24:L25"/>
  </mergeCells>
  <printOptions horizontalCentered="1"/>
  <pageMargins left="0" right="0" top="0.62992125984251968" bottom="0.27559055118110237" header="0.59055118110236227" footer="0.15748031496062992"/>
  <pageSetup scale="54" orientation="landscape" r:id="rId1"/>
  <ignoredErrors>
    <ignoredError sqref="B21 D21:E2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L31"/>
  <sheetViews>
    <sheetView showGridLines="0" zoomScaleNormal="100" workbookViewId="0">
      <selection sqref="A1:A7"/>
    </sheetView>
  </sheetViews>
  <sheetFormatPr baseColWidth="10" defaultColWidth="11.42578125" defaultRowHeight="17.25" x14ac:dyDescent="0.25"/>
  <cols>
    <col min="1" max="1" width="38.5703125" style="13" customWidth="1"/>
    <col min="2" max="6" width="14.7109375" style="13" customWidth="1"/>
    <col min="7" max="7" width="19.140625" style="13" customWidth="1"/>
    <col min="8" max="8" width="16.42578125" style="13" customWidth="1"/>
    <col min="9" max="11" width="14.7109375" style="13" customWidth="1"/>
    <col min="12" max="12" width="23.28515625" style="13" customWidth="1"/>
    <col min="13" max="16384" width="11.42578125" style="13"/>
  </cols>
  <sheetData>
    <row r="1" spans="1:12" ht="15" customHeight="1" x14ac:dyDescent="0.25">
      <c r="A1" s="191"/>
      <c r="B1" s="193" t="s">
        <v>0</v>
      </c>
      <c r="C1" s="194"/>
      <c r="D1" s="194"/>
      <c r="E1" s="194"/>
      <c r="F1" s="194"/>
      <c r="G1" s="194"/>
      <c r="H1" s="49"/>
      <c r="I1" s="11"/>
      <c r="J1" s="12"/>
      <c r="K1" s="12"/>
      <c r="L1" s="12"/>
    </row>
    <row r="2" spans="1:12" ht="15" customHeight="1" x14ac:dyDescent="0.25">
      <c r="A2" s="191"/>
      <c r="B2" s="194"/>
      <c r="C2" s="194"/>
      <c r="D2" s="194"/>
      <c r="E2" s="194"/>
      <c r="F2" s="194"/>
      <c r="G2" s="194"/>
      <c r="H2" s="49"/>
      <c r="I2" s="12"/>
      <c r="J2" s="196" t="s">
        <v>1</v>
      </c>
      <c r="K2" s="197"/>
      <c r="L2" s="14">
        <v>46396</v>
      </c>
    </row>
    <row r="3" spans="1:12" ht="32.450000000000003" customHeight="1" x14ac:dyDescent="0.25">
      <c r="A3" s="191"/>
      <c r="B3" s="194"/>
      <c r="C3" s="194"/>
      <c r="D3" s="194"/>
      <c r="E3" s="194"/>
      <c r="F3" s="194"/>
      <c r="G3" s="194"/>
      <c r="H3" s="49"/>
      <c r="I3" s="12"/>
      <c r="J3" s="198" t="s">
        <v>2</v>
      </c>
      <c r="K3" s="199"/>
      <c r="L3" s="15" t="s">
        <v>68</v>
      </c>
    </row>
    <row r="4" spans="1:12" ht="15" customHeight="1" x14ac:dyDescent="0.25">
      <c r="A4" s="191"/>
      <c r="B4" s="194"/>
      <c r="C4" s="194"/>
      <c r="D4" s="194"/>
      <c r="E4" s="194"/>
      <c r="F4" s="194"/>
      <c r="G4" s="194"/>
      <c r="H4" s="49"/>
      <c r="I4" s="12"/>
      <c r="J4" s="198" t="s">
        <v>3</v>
      </c>
      <c r="K4" s="199"/>
      <c r="L4" s="15">
        <v>2026</v>
      </c>
    </row>
    <row r="5" spans="1:12" ht="15" customHeight="1" x14ac:dyDescent="0.25">
      <c r="A5" s="191"/>
      <c r="B5" s="194"/>
      <c r="C5" s="194"/>
      <c r="D5" s="194"/>
      <c r="E5" s="194"/>
      <c r="F5" s="194"/>
      <c r="G5" s="194"/>
      <c r="H5" s="49"/>
      <c r="I5" s="12"/>
      <c r="J5" s="50"/>
      <c r="K5" s="50"/>
      <c r="L5" s="51"/>
    </row>
    <row r="6" spans="1:12" ht="18" customHeight="1" x14ac:dyDescent="0.25">
      <c r="A6" s="191"/>
      <c r="B6" s="194"/>
      <c r="C6" s="194"/>
      <c r="D6" s="194"/>
      <c r="E6" s="194"/>
      <c r="F6" s="194"/>
      <c r="G6" s="194"/>
      <c r="H6" s="200" t="s">
        <v>4</v>
      </c>
      <c r="I6" s="200"/>
      <c r="J6" s="200"/>
      <c r="K6" s="200"/>
    </row>
    <row r="7" spans="1:12" ht="122.25" customHeight="1" x14ac:dyDescent="0.25">
      <c r="A7" s="192"/>
      <c r="B7" s="195"/>
      <c r="C7" s="195"/>
      <c r="D7" s="195"/>
      <c r="E7" s="195"/>
      <c r="F7" s="195"/>
      <c r="G7" s="195"/>
      <c r="H7" s="201" t="s">
        <v>5</v>
      </c>
      <c r="I7" s="202"/>
      <c r="J7" s="19" t="s">
        <v>6</v>
      </c>
      <c r="K7" s="20" t="s">
        <v>7</v>
      </c>
      <c r="L7" s="18" t="s">
        <v>56</v>
      </c>
    </row>
    <row r="8" spans="1:12" ht="84.6" customHeight="1" x14ac:dyDescent="0.25">
      <c r="A8" s="21" t="s">
        <v>9</v>
      </c>
      <c r="B8" s="180" t="str">
        <f>IF('1er Trim 2026'!B8="ELEGIR INSTITUCIÓN","SELECCIONAR INSTITUCIÓN EN PRIMER TRIMESTRE",'1er Trim 2026'!B8)</f>
        <v>SELECCIONAR INSTITUCIÓN EN PRIMER TRIMESTRE</v>
      </c>
      <c r="C8" s="181"/>
      <c r="D8" s="181"/>
      <c r="E8" s="181"/>
      <c r="F8" s="181"/>
      <c r="G8" s="182"/>
      <c r="H8" s="183" t="s">
        <v>11</v>
      </c>
      <c r="I8" s="184"/>
      <c r="J8" s="128">
        <f>'1er Trim 2026'!J8</f>
        <v>0</v>
      </c>
      <c r="K8" s="22">
        <f>IF(J10=0,0,J8/J10)</f>
        <v>0</v>
      </c>
      <c r="L8" s="221">
        <v>0</v>
      </c>
    </row>
    <row r="9" spans="1:12" ht="73.150000000000006" customHeight="1" x14ac:dyDescent="0.25">
      <c r="A9" s="224" t="s">
        <v>12</v>
      </c>
      <c r="B9" s="187" t="s">
        <v>13</v>
      </c>
      <c r="C9" s="187"/>
      <c r="D9" s="187"/>
      <c r="E9" s="187"/>
      <c r="F9" s="187"/>
      <c r="G9" s="188"/>
      <c r="H9" s="183" t="s">
        <v>14</v>
      </c>
      <c r="I9" s="183"/>
      <c r="J9" s="128">
        <f>'1er Trim 2026'!J9</f>
        <v>0</v>
      </c>
      <c r="K9" s="23">
        <f>IF(J10=0,0,J9/J10)</f>
        <v>0</v>
      </c>
      <c r="L9" s="222"/>
    </row>
    <row r="10" spans="1:12" ht="18" customHeight="1" x14ac:dyDescent="0.25">
      <c r="A10" s="225"/>
      <c r="B10" s="189"/>
      <c r="C10" s="189"/>
      <c r="D10" s="189"/>
      <c r="E10" s="189"/>
      <c r="F10" s="189"/>
      <c r="G10" s="190"/>
      <c r="H10" s="164" t="s">
        <v>15</v>
      </c>
      <c r="I10" s="164"/>
      <c r="J10" s="129">
        <f>J8+J9</f>
        <v>0</v>
      </c>
      <c r="K10" s="24">
        <f>K8+K9</f>
        <v>0</v>
      </c>
      <c r="L10" s="223"/>
    </row>
    <row r="11" spans="1:12" x14ac:dyDescent="0.25">
      <c r="A11" s="52"/>
      <c r="B11" s="52"/>
      <c r="C11" s="52"/>
      <c r="D11" s="52"/>
      <c r="E11" s="52"/>
      <c r="F11" s="52"/>
      <c r="G11" s="52"/>
      <c r="H11" s="53"/>
    </row>
    <row r="12" spans="1:12" ht="18" customHeight="1" x14ac:dyDescent="0.25">
      <c r="A12" s="54"/>
      <c r="B12" s="55"/>
      <c r="C12" s="55"/>
      <c r="D12" s="55"/>
      <c r="E12" s="55"/>
      <c r="F12" s="55"/>
      <c r="G12" s="55"/>
      <c r="H12" s="55"/>
    </row>
    <row r="13" spans="1:12" ht="16.149999999999999" customHeight="1" x14ac:dyDescent="0.25">
      <c r="A13" s="171" t="s">
        <v>69</v>
      </c>
      <c r="B13" s="172"/>
      <c r="C13" s="172"/>
      <c r="D13" s="172"/>
      <c r="E13" s="172"/>
      <c r="F13" s="172"/>
      <c r="G13" s="172"/>
      <c r="H13" s="172"/>
      <c r="I13" s="172"/>
      <c r="J13" s="172"/>
      <c r="K13" s="172"/>
      <c r="L13" s="173"/>
    </row>
    <row r="14" spans="1:12" ht="30" customHeight="1" x14ac:dyDescent="0.25">
      <c r="A14" s="25"/>
      <c r="B14" s="26" t="s">
        <v>70</v>
      </c>
      <c r="C14" s="25" t="s">
        <v>71</v>
      </c>
      <c r="D14" s="25" t="s">
        <v>72</v>
      </c>
      <c r="E14" s="27" t="s">
        <v>20</v>
      </c>
      <c r="F14" s="27" t="s">
        <v>21</v>
      </c>
      <c r="G14" s="174" t="s">
        <v>22</v>
      </c>
      <c r="H14" s="175"/>
      <c r="I14" s="176" t="s">
        <v>62</v>
      </c>
      <c r="J14" s="176"/>
      <c r="K14" s="176"/>
      <c r="L14" s="176"/>
    </row>
    <row r="15" spans="1:12" ht="41.45" customHeight="1" x14ac:dyDescent="0.25">
      <c r="A15" s="28" t="s">
        <v>24</v>
      </c>
      <c r="B15" s="120">
        <v>0</v>
      </c>
      <c r="C15" s="120">
        <v>0</v>
      </c>
      <c r="D15" s="120">
        <v>0</v>
      </c>
      <c r="E15" s="121">
        <f>B15+C15+D15</f>
        <v>0</v>
      </c>
      <c r="F15" s="212">
        <f>L8-E20</f>
        <v>0</v>
      </c>
      <c r="G15" s="216">
        <f>F15</f>
        <v>0</v>
      </c>
      <c r="H15" s="122">
        <v>0</v>
      </c>
      <c r="I15" s="232"/>
      <c r="J15" s="233"/>
      <c r="K15" s="233"/>
      <c r="L15" s="233"/>
    </row>
    <row r="16" spans="1:12" ht="41.25" customHeight="1" x14ac:dyDescent="0.25">
      <c r="A16" s="29" t="s">
        <v>25</v>
      </c>
      <c r="B16" s="30">
        <f>IF(B20=0,0,B15/B20)</f>
        <v>0</v>
      </c>
      <c r="C16" s="30">
        <f>IF(C20=0,0,C15/C20)</f>
        <v>0</v>
      </c>
      <c r="D16" s="30">
        <f>IF(D20=0,0,D15/D20)</f>
        <v>0</v>
      </c>
      <c r="E16" s="31">
        <f>IF(E20=0,0,E15/E20)</f>
        <v>0</v>
      </c>
      <c r="F16" s="213"/>
      <c r="G16" s="217"/>
      <c r="H16" s="33">
        <f>IF(ISERROR(H15/G15),0,H15/G15)</f>
        <v>0</v>
      </c>
      <c r="I16" s="232"/>
      <c r="J16" s="233"/>
      <c r="K16" s="233"/>
      <c r="L16" s="233"/>
    </row>
    <row r="17" spans="1:12" ht="41.45" customHeight="1" x14ac:dyDescent="0.25">
      <c r="A17" s="32" t="s">
        <v>26</v>
      </c>
      <c r="B17" s="120">
        <v>0</v>
      </c>
      <c r="C17" s="120">
        <v>0</v>
      </c>
      <c r="D17" s="120">
        <v>0</v>
      </c>
      <c r="E17" s="121">
        <f>B17+C17+D17</f>
        <v>0</v>
      </c>
      <c r="F17" s="214"/>
      <c r="G17" s="217"/>
      <c r="H17" s="122">
        <v>0</v>
      </c>
      <c r="I17" s="232"/>
      <c r="J17" s="233"/>
      <c r="K17" s="233"/>
      <c r="L17" s="233"/>
    </row>
    <row r="18" spans="1:12" ht="41.45" customHeight="1" x14ac:dyDescent="0.25">
      <c r="A18" s="29" t="s">
        <v>25</v>
      </c>
      <c r="B18" s="30">
        <f>IF(B20=0,0,B17/B20)</f>
        <v>0</v>
      </c>
      <c r="C18" s="30">
        <f>IF(C20=0,0,C17/C20)</f>
        <v>0</v>
      </c>
      <c r="D18" s="30">
        <f>IF(D20=0,0,D17/D20)</f>
        <v>0</v>
      </c>
      <c r="E18" s="31">
        <f>IF(E20=0,0,E17/E20)</f>
        <v>0</v>
      </c>
      <c r="F18" s="215"/>
      <c r="G18" s="218"/>
      <c r="H18" s="33">
        <f>IF(ISERROR(H17/G15),0,H17/G15)</f>
        <v>0</v>
      </c>
      <c r="I18" s="232"/>
      <c r="J18" s="233"/>
      <c r="K18" s="233"/>
      <c r="L18" s="233"/>
    </row>
    <row r="19" spans="1:12" ht="19.5" x14ac:dyDescent="0.25">
      <c r="A19" s="56"/>
      <c r="B19" s="130"/>
      <c r="C19" s="130"/>
      <c r="D19" s="130"/>
      <c r="E19" s="131"/>
      <c r="F19" s="132"/>
      <c r="G19" s="132"/>
      <c r="H19" s="132"/>
      <c r="I19" s="132"/>
      <c r="J19" s="57"/>
      <c r="K19" s="57"/>
      <c r="L19" s="12"/>
    </row>
    <row r="20" spans="1:12" ht="18" customHeight="1" x14ac:dyDescent="0.25">
      <c r="A20" s="39" t="s">
        <v>27</v>
      </c>
      <c r="B20" s="126">
        <f t="shared" ref="B20:E21" si="0">B15+B17</f>
        <v>0</v>
      </c>
      <c r="C20" s="126">
        <f t="shared" si="0"/>
        <v>0</v>
      </c>
      <c r="D20" s="126">
        <f t="shared" si="0"/>
        <v>0</v>
      </c>
      <c r="E20" s="126">
        <f t="shared" si="0"/>
        <v>0</v>
      </c>
      <c r="F20" s="126">
        <f>F15</f>
        <v>0</v>
      </c>
      <c r="G20" s="126">
        <f>G15</f>
        <v>0</v>
      </c>
      <c r="H20" s="126">
        <f>H15+H17</f>
        <v>0</v>
      </c>
      <c r="I20" s="211"/>
      <c r="J20" s="162"/>
      <c r="K20" s="162"/>
      <c r="L20" s="163"/>
    </row>
    <row r="21" spans="1:12" ht="14.25" customHeight="1" x14ac:dyDescent="0.25">
      <c r="A21" s="12"/>
      <c r="B21" s="41">
        <f t="shared" si="0"/>
        <v>0</v>
      </c>
      <c r="C21" s="41">
        <f t="shared" si="0"/>
        <v>0</v>
      </c>
      <c r="D21" s="41">
        <f t="shared" si="0"/>
        <v>0</v>
      </c>
      <c r="E21" s="41">
        <f t="shared" si="0"/>
        <v>0</v>
      </c>
      <c r="F21" s="41"/>
      <c r="G21" s="41"/>
      <c r="H21" s="41">
        <f>H16+H18</f>
        <v>0</v>
      </c>
      <c r="I21" s="127"/>
      <c r="J21" s="12"/>
      <c r="K21" s="12"/>
      <c r="L21" s="12"/>
    </row>
    <row r="22" spans="1:12" ht="8.25" customHeight="1" x14ac:dyDescent="0.25">
      <c r="A22" s="12"/>
      <c r="B22" s="40"/>
      <c r="C22" s="40"/>
      <c r="D22" s="40"/>
      <c r="E22" s="40"/>
      <c r="F22" s="41"/>
      <c r="G22" s="41"/>
      <c r="H22" s="41"/>
      <c r="I22" s="40"/>
      <c r="J22" s="12"/>
      <c r="K22" s="12"/>
      <c r="L22" s="12"/>
    </row>
    <row r="23" spans="1:12" x14ac:dyDescent="0.25">
      <c r="A23" s="116" t="s">
        <v>28</v>
      </c>
      <c r="B23" s="42"/>
      <c r="C23" s="42"/>
      <c r="D23" s="42"/>
      <c r="E23" s="42"/>
      <c r="F23" s="43"/>
      <c r="G23" s="42"/>
      <c r="H23" s="42"/>
      <c r="I23" s="42"/>
      <c r="J23" s="42"/>
      <c r="K23" s="42"/>
      <c r="L23" s="44"/>
    </row>
    <row r="24" spans="1:12" ht="54.95" customHeight="1" x14ac:dyDescent="0.25">
      <c r="A24" s="238"/>
      <c r="B24" s="239"/>
      <c r="C24" s="239"/>
      <c r="D24" s="239"/>
      <c r="E24" s="239"/>
      <c r="F24" s="239"/>
      <c r="G24" s="239"/>
      <c r="H24" s="239"/>
      <c r="I24" s="239"/>
      <c r="J24" s="239"/>
      <c r="K24" s="239"/>
      <c r="L24" s="240"/>
    </row>
    <row r="25" spans="1:12" ht="54.95" customHeight="1" x14ac:dyDescent="0.25">
      <c r="A25" s="241"/>
      <c r="B25" s="242"/>
      <c r="C25" s="242"/>
      <c r="D25" s="242"/>
      <c r="E25" s="242"/>
      <c r="F25" s="242"/>
      <c r="G25" s="242"/>
      <c r="H25" s="242"/>
      <c r="I25" s="242"/>
      <c r="J25" s="242"/>
      <c r="K25" s="242"/>
      <c r="L25" s="243"/>
    </row>
    <row r="26" spans="1:12" s="45" customFormat="1" ht="121.5" customHeight="1" x14ac:dyDescent="0.4">
      <c r="A26" s="145"/>
      <c r="B26" s="145"/>
      <c r="C26" s="145"/>
      <c r="D26" s="145"/>
      <c r="E26" s="145"/>
      <c r="F26" s="145"/>
      <c r="G26" s="145"/>
      <c r="H26" s="145"/>
      <c r="I26" s="145"/>
      <c r="J26" s="146"/>
      <c r="K26" s="146"/>
      <c r="L26" s="146"/>
    </row>
    <row r="27" spans="1:12" ht="37.9" customHeight="1" x14ac:dyDescent="0.25">
      <c r="A27" s="46"/>
      <c r="B27" s="46"/>
      <c r="C27" s="46"/>
      <c r="D27" s="46"/>
      <c r="E27" s="46"/>
      <c r="F27" s="46"/>
      <c r="G27" s="46"/>
      <c r="H27" s="46"/>
      <c r="I27" s="46"/>
      <c r="J27" s="46"/>
      <c r="K27" s="46"/>
      <c r="L27" s="46"/>
    </row>
    <row r="28" spans="1:12" x14ac:dyDescent="0.25">
      <c r="A28" s="47"/>
      <c r="B28" s="46"/>
      <c r="C28" s="140"/>
      <c r="D28" s="140"/>
      <c r="E28" s="47"/>
      <c r="F28" s="141"/>
      <c r="G28" s="141"/>
      <c r="H28" s="141"/>
      <c r="I28" s="141"/>
      <c r="J28" s="48"/>
      <c r="K28" s="140"/>
      <c r="L28" s="140"/>
    </row>
    <row r="29" spans="1:12" x14ac:dyDescent="0.25">
      <c r="A29" s="46"/>
      <c r="B29" s="46"/>
      <c r="C29" s="46"/>
      <c r="D29" s="46"/>
      <c r="E29" s="46"/>
      <c r="F29" s="46"/>
      <c r="G29" s="46"/>
      <c r="H29" s="46"/>
      <c r="I29" s="46"/>
      <c r="J29" s="46"/>
      <c r="K29" s="46"/>
      <c r="L29" s="46"/>
    </row>
    <row r="30" spans="1:12" ht="64.900000000000006" customHeight="1" x14ac:dyDescent="0.25">
      <c r="A30" s="142" t="s">
        <v>29</v>
      </c>
      <c r="B30" s="143"/>
      <c r="C30" s="143"/>
      <c r="D30" s="143"/>
      <c r="E30" s="143"/>
      <c r="F30" s="143"/>
      <c r="G30" s="143"/>
      <c r="H30" s="143"/>
      <c r="I30" s="143"/>
      <c r="J30" s="143"/>
      <c r="K30" s="143"/>
      <c r="L30" s="144"/>
    </row>
    <row r="31" spans="1:12" x14ac:dyDescent="0.25">
      <c r="A31" s="111"/>
    </row>
  </sheetData>
  <mergeCells count="31">
    <mergeCell ref="A1:A7"/>
    <mergeCell ref="B1:G7"/>
    <mergeCell ref="J2:K2"/>
    <mergeCell ref="J3:K3"/>
    <mergeCell ref="J4:K4"/>
    <mergeCell ref="H6:K6"/>
    <mergeCell ref="H7:I7"/>
    <mergeCell ref="A13:L13"/>
    <mergeCell ref="L8:L10"/>
    <mergeCell ref="F15:F18"/>
    <mergeCell ref="G15:G18"/>
    <mergeCell ref="I15:L16"/>
    <mergeCell ref="I17:L18"/>
    <mergeCell ref="A9:A10"/>
    <mergeCell ref="B9:G10"/>
    <mergeCell ref="G14:H14"/>
    <mergeCell ref="I14:L14"/>
    <mergeCell ref="H9:I9"/>
    <mergeCell ref="B8:G8"/>
    <mergeCell ref="H8:I8"/>
    <mergeCell ref="H10:I10"/>
    <mergeCell ref="I20:L20"/>
    <mergeCell ref="G26:I26"/>
    <mergeCell ref="J26:L26"/>
    <mergeCell ref="A30:L30"/>
    <mergeCell ref="C28:D28"/>
    <mergeCell ref="F28:I28"/>
    <mergeCell ref="K28:L28"/>
    <mergeCell ref="A26:B26"/>
    <mergeCell ref="C26:F26"/>
    <mergeCell ref="A24:L25"/>
  </mergeCells>
  <printOptions horizontalCentered="1"/>
  <pageMargins left="0" right="0" top="0.62992125984251968" bottom="0.27559055118110237" header="0.59055118110236227" footer="0.15748031496062992"/>
  <pageSetup scale="5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B5B4-824F-4E95-A639-6C789628E3A5}">
  <dimension ref="A1:L31"/>
  <sheetViews>
    <sheetView showGridLines="0" zoomScaleNormal="100" workbookViewId="0">
      <selection sqref="A1:A8"/>
    </sheetView>
  </sheetViews>
  <sheetFormatPr baseColWidth="10" defaultColWidth="11.42578125" defaultRowHeight="17.25" x14ac:dyDescent="0.25"/>
  <cols>
    <col min="1" max="1" width="33.7109375" style="60" customWidth="1"/>
    <col min="2" max="6" width="16.7109375" style="60" customWidth="1"/>
    <col min="7" max="7" width="15.85546875" style="59" customWidth="1"/>
    <col min="8" max="8" width="14.7109375" style="59" customWidth="1"/>
    <col min="9" max="11" width="14.7109375" style="60" customWidth="1"/>
    <col min="12" max="12" width="27.85546875" style="60" customWidth="1"/>
    <col min="13" max="16384" width="11.42578125" style="60"/>
  </cols>
  <sheetData>
    <row r="1" spans="1:12" ht="15" customHeight="1" x14ac:dyDescent="0.25">
      <c r="A1" s="296"/>
      <c r="B1" s="297" t="s">
        <v>0</v>
      </c>
      <c r="C1" s="298"/>
      <c r="D1" s="298"/>
      <c r="E1" s="298"/>
      <c r="F1" s="298"/>
      <c r="G1" s="298"/>
      <c r="H1" s="112"/>
      <c r="I1" s="58"/>
      <c r="J1" s="59"/>
      <c r="K1" s="59"/>
      <c r="L1" s="59"/>
    </row>
    <row r="2" spans="1:12" ht="15" customHeight="1" x14ac:dyDescent="0.25">
      <c r="A2" s="296"/>
      <c r="B2" s="297"/>
      <c r="C2" s="298"/>
      <c r="D2" s="298"/>
      <c r="E2" s="298"/>
      <c r="F2" s="298"/>
      <c r="G2" s="298"/>
      <c r="H2" s="112"/>
      <c r="I2" s="58"/>
      <c r="J2" s="309" t="s">
        <v>73</v>
      </c>
      <c r="K2" s="310"/>
      <c r="L2" s="138">
        <f ca="1">NOW()</f>
        <v>46079.572496643515</v>
      </c>
    </row>
    <row r="3" spans="1:12" ht="15" customHeight="1" x14ac:dyDescent="0.25">
      <c r="A3" s="296"/>
      <c r="B3" s="298"/>
      <c r="C3" s="298"/>
      <c r="D3" s="298"/>
      <c r="E3" s="298"/>
      <c r="F3" s="298"/>
      <c r="G3" s="298"/>
      <c r="H3" s="112"/>
      <c r="I3" s="59"/>
      <c r="J3" s="300" t="s">
        <v>74</v>
      </c>
      <c r="K3" s="301"/>
      <c r="L3" s="283">
        <v>2026</v>
      </c>
    </row>
    <row r="4" spans="1:12" ht="32.450000000000003" customHeight="1" x14ac:dyDescent="0.25">
      <c r="A4" s="296"/>
      <c r="B4" s="298"/>
      <c r="C4" s="298"/>
      <c r="D4" s="298"/>
      <c r="E4" s="298"/>
      <c r="F4" s="298"/>
      <c r="G4" s="298"/>
      <c r="H4" s="112"/>
      <c r="I4" s="59"/>
      <c r="J4" s="302"/>
      <c r="K4" s="303"/>
      <c r="L4" s="284"/>
    </row>
    <row r="5" spans="1:12" ht="15" customHeight="1" x14ac:dyDescent="0.25">
      <c r="A5" s="296"/>
      <c r="B5" s="298"/>
      <c r="C5" s="298"/>
      <c r="D5" s="298"/>
      <c r="E5" s="298"/>
      <c r="F5" s="298"/>
      <c r="G5" s="298"/>
      <c r="H5" s="112"/>
      <c r="I5" s="59"/>
      <c r="J5" s="304"/>
      <c r="K5" s="305"/>
      <c r="L5" s="285"/>
    </row>
    <row r="6" spans="1:12" ht="15" customHeight="1" x14ac:dyDescent="0.25">
      <c r="A6" s="296"/>
      <c r="B6" s="298"/>
      <c r="C6" s="298"/>
      <c r="D6" s="298"/>
      <c r="E6" s="298"/>
      <c r="F6" s="298"/>
      <c r="G6" s="298"/>
      <c r="H6" s="112"/>
      <c r="I6" s="59"/>
      <c r="J6" s="61"/>
      <c r="K6" s="61"/>
      <c r="L6" s="62"/>
    </row>
    <row r="7" spans="1:12" ht="18" customHeight="1" x14ac:dyDescent="0.25">
      <c r="A7" s="296"/>
      <c r="B7" s="298"/>
      <c r="C7" s="298"/>
      <c r="D7" s="298"/>
      <c r="E7" s="298"/>
      <c r="F7" s="298"/>
      <c r="G7" s="298"/>
      <c r="H7" s="286" t="s">
        <v>4</v>
      </c>
      <c r="I7" s="286"/>
      <c r="J7" s="286"/>
      <c r="K7" s="286"/>
      <c r="L7" s="59"/>
    </row>
    <row r="8" spans="1:12" ht="85.5" customHeight="1" x14ac:dyDescent="0.25">
      <c r="A8" s="296"/>
      <c r="B8" s="299"/>
      <c r="C8" s="299"/>
      <c r="D8" s="299"/>
      <c r="E8" s="299"/>
      <c r="F8" s="299"/>
      <c r="G8" s="299"/>
      <c r="H8" s="287" t="s">
        <v>5</v>
      </c>
      <c r="I8" s="288"/>
      <c r="J8" s="63" t="s">
        <v>6</v>
      </c>
      <c r="K8" s="64" t="s">
        <v>7</v>
      </c>
      <c r="L8" s="65" t="s">
        <v>75</v>
      </c>
    </row>
    <row r="9" spans="1:12" ht="84.6" customHeight="1" x14ac:dyDescent="0.25">
      <c r="A9" s="66" t="s">
        <v>9</v>
      </c>
      <c r="B9" s="306" t="str">
        <f>IF('1er Trim 2026'!B8="ELEGIR INSTITUCIÓN","SELECCIONAR INSTITUCIÓN EN PRIMER TRIMESTRE",'1er Trim 2026'!B8)</f>
        <v>SELECCIONAR INSTITUCIÓN EN PRIMER TRIMESTRE</v>
      </c>
      <c r="C9" s="307"/>
      <c r="D9" s="307"/>
      <c r="E9" s="307"/>
      <c r="F9" s="307"/>
      <c r="G9" s="308"/>
      <c r="H9" s="291" t="s">
        <v>11</v>
      </c>
      <c r="I9" s="292"/>
      <c r="J9" s="108">
        <f>'1er Trim 2026'!J8</f>
        <v>0</v>
      </c>
      <c r="K9" s="67">
        <f>IF(J11=0,0,J9/J11)</f>
        <v>0</v>
      </c>
      <c r="L9" s="293">
        <f>'1er Trim 2026'!L8+'2do Trim 2026'!L8+'3er Trim 2026'!L8+'4to Trim 2026'!L8</f>
        <v>0</v>
      </c>
    </row>
    <row r="10" spans="1:12" ht="73.150000000000006" customHeight="1" x14ac:dyDescent="0.25">
      <c r="A10" s="246" t="s">
        <v>12</v>
      </c>
      <c r="B10" s="248" t="s">
        <v>13</v>
      </c>
      <c r="C10" s="248"/>
      <c r="D10" s="248"/>
      <c r="E10" s="248"/>
      <c r="F10" s="248"/>
      <c r="G10" s="249"/>
      <c r="H10" s="291" t="s">
        <v>14</v>
      </c>
      <c r="I10" s="292"/>
      <c r="J10" s="109">
        <f>'1er Trim 2026'!J9</f>
        <v>0</v>
      </c>
      <c r="K10" s="68">
        <f>IF(J11=0,0,J10/J11)</f>
        <v>0</v>
      </c>
      <c r="L10" s="294"/>
    </row>
    <row r="11" spans="1:12" ht="18" customHeight="1" x14ac:dyDescent="0.25">
      <c r="A11" s="247"/>
      <c r="B11" s="250"/>
      <c r="C11" s="250"/>
      <c r="D11" s="250"/>
      <c r="E11" s="250"/>
      <c r="F11" s="250"/>
      <c r="G11" s="251"/>
      <c r="H11" s="289" t="s">
        <v>15</v>
      </c>
      <c r="I11" s="290"/>
      <c r="J11" s="110">
        <f>J9+J10</f>
        <v>0</v>
      </c>
      <c r="K11" s="69">
        <f>K9+K10</f>
        <v>0</v>
      </c>
      <c r="L11" s="295"/>
    </row>
    <row r="12" spans="1:12" x14ac:dyDescent="0.25">
      <c r="A12" s="70"/>
      <c r="B12" s="70"/>
      <c r="C12" s="70"/>
      <c r="D12" s="70"/>
      <c r="E12" s="70"/>
      <c r="F12" s="70"/>
      <c r="G12" s="70"/>
      <c r="H12" s="70"/>
      <c r="I12" s="256"/>
      <c r="J12" s="256"/>
      <c r="K12" s="256"/>
      <c r="L12" s="257"/>
    </row>
    <row r="13" spans="1:12" ht="18" customHeight="1" x14ac:dyDescent="0.25">
      <c r="A13" s="71"/>
      <c r="B13" s="72"/>
      <c r="C13" s="72"/>
      <c r="D13" s="72"/>
      <c r="E13" s="72"/>
      <c r="F13" s="72"/>
      <c r="G13" s="72"/>
      <c r="H13" s="72"/>
      <c r="I13" s="258"/>
      <c r="J13" s="258"/>
      <c r="K13" s="258"/>
      <c r="L13" s="259"/>
    </row>
    <row r="14" spans="1:12" ht="16.149999999999999" customHeight="1" x14ac:dyDescent="0.25">
      <c r="A14" s="262" t="s">
        <v>76</v>
      </c>
      <c r="B14" s="263"/>
      <c r="C14" s="263"/>
      <c r="D14" s="263"/>
      <c r="E14" s="263"/>
      <c r="F14" s="263"/>
      <c r="G14" s="263"/>
      <c r="H14" s="263"/>
      <c r="I14" s="263"/>
      <c r="J14" s="263"/>
      <c r="K14" s="263"/>
      <c r="L14" s="264"/>
    </row>
    <row r="15" spans="1:12" ht="30" x14ac:dyDescent="0.25">
      <c r="A15" s="73"/>
      <c r="B15" s="74" t="s">
        <v>77</v>
      </c>
      <c r="C15" s="75" t="s">
        <v>78</v>
      </c>
      <c r="D15" s="75" t="s">
        <v>79</v>
      </c>
      <c r="E15" s="75" t="s">
        <v>80</v>
      </c>
      <c r="F15" s="76" t="s">
        <v>20</v>
      </c>
      <c r="G15" s="137" t="s">
        <v>81</v>
      </c>
      <c r="H15" s="113" t="s">
        <v>21</v>
      </c>
      <c r="I15" s="113" t="s">
        <v>82</v>
      </c>
      <c r="J15" s="266" t="s">
        <v>83</v>
      </c>
      <c r="K15" s="267"/>
      <c r="L15" s="268"/>
    </row>
    <row r="16" spans="1:12" ht="41.45" customHeight="1" x14ac:dyDescent="0.25">
      <c r="A16" s="77" t="s">
        <v>24</v>
      </c>
      <c r="B16" s="106">
        <f>'1er Trim 2026'!E15</f>
        <v>0</v>
      </c>
      <c r="C16" s="106">
        <f>'2do Trim 2026'!E15</f>
        <v>0</v>
      </c>
      <c r="D16" s="106">
        <f>'3er Trim 2026'!E15</f>
        <v>0</v>
      </c>
      <c r="E16" s="106">
        <f>'4to Trim 2026'!E15</f>
        <v>0</v>
      </c>
      <c r="F16" s="106">
        <f>B16+C16+D16+E16</f>
        <v>0</v>
      </c>
      <c r="G16" s="252">
        <f>F21</f>
        <v>0</v>
      </c>
      <c r="H16" s="255">
        <f>'1er Trim 2026'!F20+'2do Trim 2026'!F20+'3er Trim 2026'!F20+'4to Trim 2026'!F20</f>
        <v>0</v>
      </c>
      <c r="I16" s="265"/>
      <c r="J16" s="269"/>
      <c r="K16" s="270"/>
      <c r="L16" s="271"/>
    </row>
    <row r="17" spans="1:12" ht="41.45" customHeight="1" x14ac:dyDescent="0.25">
      <c r="A17" s="78" t="s">
        <v>25</v>
      </c>
      <c r="B17" s="79">
        <f>IF(B21=0,0,B16/B21)</f>
        <v>0</v>
      </c>
      <c r="C17" s="79">
        <f>IF(C21=0,0,C16/C21)</f>
        <v>0</v>
      </c>
      <c r="D17" s="79">
        <f>IF(D21=0,0,D16/D21)</f>
        <v>0</v>
      </c>
      <c r="E17" s="79">
        <f>IF(E21=0,0,E16/E21)</f>
        <v>0</v>
      </c>
      <c r="F17" s="79">
        <f>IF(F21=0,0,F16/F21)</f>
        <v>0</v>
      </c>
      <c r="G17" s="253"/>
      <c r="H17" s="255"/>
      <c r="I17" s="265"/>
      <c r="J17" s="272"/>
      <c r="K17" s="273"/>
      <c r="L17" s="274"/>
    </row>
    <row r="18" spans="1:12" ht="41.45" customHeight="1" x14ac:dyDescent="0.25">
      <c r="A18" s="80" t="s">
        <v>26</v>
      </c>
      <c r="B18" s="106">
        <f>'1er Trim 2026'!E17</f>
        <v>0</v>
      </c>
      <c r="C18" s="106">
        <f>'2do Trim 2026'!E17</f>
        <v>0</v>
      </c>
      <c r="D18" s="106">
        <f>'3er Trim 2026'!E17</f>
        <v>0</v>
      </c>
      <c r="E18" s="106">
        <f>'4to Trim 2026'!E17</f>
        <v>0</v>
      </c>
      <c r="F18" s="106">
        <f>B18+C18+D18+E18</f>
        <v>0</v>
      </c>
      <c r="G18" s="253"/>
      <c r="H18" s="255"/>
      <c r="I18" s="265"/>
      <c r="J18" s="272"/>
      <c r="K18" s="273"/>
      <c r="L18" s="274"/>
    </row>
    <row r="19" spans="1:12" ht="41.45" customHeight="1" x14ac:dyDescent="0.25">
      <c r="A19" s="78" t="s">
        <v>25</v>
      </c>
      <c r="B19" s="79">
        <f>IF(B21=0,0,B18/B21)</f>
        <v>0</v>
      </c>
      <c r="C19" s="79">
        <f>IF(C21=0,0,C18/C21)</f>
        <v>0</v>
      </c>
      <c r="D19" s="79">
        <f>IF(D21=0,0,D18/D21)</f>
        <v>0</v>
      </c>
      <c r="E19" s="79">
        <f>IF(E21=0,0,E18/E21)</f>
        <v>0</v>
      </c>
      <c r="F19" s="79">
        <f>IF(F21=0,0,F18/F21)</f>
        <v>0</v>
      </c>
      <c r="G19" s="254"/>
      <c r="H19" s="255"/>
      <c r="I19" s="265"/>
      <c r="J19" s="275"/>
      <c r="K19" s="276"/>
      <c r="L19" s="277"/>
    </row>
    <row r="20" spans="1:12" ht="19.5" x14ac:dyDescent="0.25">
      <c r="A20" s="81"/>
      <c r="B20" s="133"/>
      <c r="C20" s="133"/>
      <c r="D20" s="133"/>
      <c r="E20" s="133"/>
      <c r="F20" s="134"/>
      <c r="G20" s="134"/>
      <c r="H20" s="134"/>
      <c r="I20" s="133"/>
      <c r="J20" s="82"/>
      <c r="K20" s="114"/>
      <c r="L20" s="115"/>
    </row>
    <row r="21" spans="1:12" ht="19.5" customHeight="1" x14ac:dyDescent="0.25">
      <c r="A21" s="83" t="s">
        <v>27</v>
      </c>
      <c r="B21" s="107">
        <f t="shared" ref="B21:F22" si="0">B16+B18</f>
        <v>0</v>
      </c>
      <c r="C21" s="107">
        <f t="shared" si="0"/>
        <v>0</v>
      </c>
      <c r="D21" s="107">
        <f t="shared" si="0"/>
        <v>0</v>
      </c>
      <c r="E21" s="107">
        <f t="shared" si="0"/>
        <v>0</v>
      </c>
      <c r="F21" s="107">
        <f t="shared" si="0"/>
        <v>0</v>
      </c>
      <c r="G21" s="280"/>
      <c r="H21" s="281"/>
      <c r="I21" s="281"/>
      <c r="J21" s="281"/>
      <c r="K21" s="281"/>
      <c r="L21" s="282"/>
    </row>
    <row r="22" spans="1:12" x14ac:dyDescent="0.25">
      <c r="A22" s="81"/>
      <c r="B22" s="135">
        <f t="shared" si="0"/>
        <v>0</v>
      </c>
      <c r="C22" s="135">
        <f t="shared" si="0"/>
        <v>0</v>
      </c>
      <c r="D22" s="135">
        <f t="shared" si="0"/>
        <v>0</v>
      </c>
      <c r="E22" s="135">
        <f t="shared" si="0"/>
        <v>0</v>
      </c>
      <c r="F22" s="135">
        <f t="shared" si="0"/>
        <v>0</v>
      </c>
      <c r="G22" s="135"/>
      <c r="H22" s="135"/>
      <c r="I22" s="135"/>
      <c r="J22" s="135"/>
      <c r="K22" s="84"/>
      <c r="L22" s="81"/>
    </row>
    <row r="23" spans="1:12" ht="8.25" customHeight="1" x14ac:dyDescent="0.25">
      <c r="A23" s="117"/>
      <c r="B23" s="118"/>
      <c r="C23" s="118"/>
      <c r="D23" s="118"/>
      <c r="E23" s="118"/>
      <c r="F23" s="118"/>
      <c r="G23" s="119"/>
      <c r="H23" s="119"/>
      <c r="I23" s="119"/>
      <c r="J23" s="119"/>
      <c r="K23" s="118"/>
      <c r="L23" s="117"/>
    </row>
    <row r="24" spans="1:12" s="13" customFormat="1" x14ac:dyDescent="0.25">
      <c r="A24" s="139" t="s">
        <v>28</v>
      </c>
      <c r="B24" s="42"/>
      <c r="C24" s="42"/>
      <c r="D24" s="42"/>
      <c r="E24" s="42"/>
      <c r="F24" s="42"/>
      <c r="G24" s="42"/>
      <c r="H24" s="42"/>
      <c r="I24" s="42"/>
      <c r="J24" s="42"/>
      <c r="K24" s="42"/>
      <c r="L24" s="44"/>
    </row>
    <row r="25" spans="1:12" s="13" customFormat="1" ht="54.95" customHeight="1" x14ac:dyDescent="0.25">
      <c r="A25" s="260"/>
      <c r="B25" s="260"/>
      <c r="C25" s="260"/>
      <c r="D25" s="260"/>
      <c r="E25" s="260"/>
      <c r="F25" s="260"/>
      <c r="G25" s="260"/>
      <c r="H25" s="260"/>
      <c r="I25" s="260"/>
      <c r="J25" s="260"/>
      <c r="K25" s="260"/>
      <c r="L25" s="260"/>
    </row>
    <row r="26" spans="1:12" s="13" customFormat="1" ht="54.95" customHeight="1" x14ac:dyDescent="0.25">
      <c r="A26" s="261"/>
      <c r="B26" s="261"/>
      <c r="C26" s="261"/>
      <c r="D26" s="261"/>
      <c r="E26" s="261"/>
      <c r="F26" s="261"/>
      <c r="G26" s="261"/>
      <c r="H26" s="261"/>
      <c r="I26" s="261"/>
      <c r="J26" s="261"/>
      <c r="K26" s="261"/>
      <c r="L26" s="261"/>
    </row>
    <row r="27" spans="1:12" s="13" customFormat="1" ht="78" customHeight="1" x14ac:dyDescent="0.25">
      <c r="A27" s="278"/>
      <c r="B27" s="278"/>
      <c r="C27" s="278"/>
      <c r="D27" s="278"/>
      <c r="E27" s="278"/>
      <c r="F27" s="278"/>
      <c r="G27" s="278"/>
      <c r="H27" s="278"/>
      <c r="I27" s="278"/>
      <c r="J27" s="278"/>
      <c r="K27" s="279"/>
      <c r="L27" s="279"/>
    </row>
    <row r="28" spans="1:12" s="13" customFormat="1" ht="37.9" customHeight="1" x14ac:dyDescent="0.25">
      <c r="A28" s="46"/>
      <c r="B28" s="46"/>
      <c r="C28" s="46"/>
      <c r="D28" s="46"/>
      <c r="E28" s="46"/>
      <c r="F28" s="46"/>
      <c r="G28" s="46"/>
      <c r="H28" s="46"/>
      <c r="I28" s="46"/>
      <c r="J28" s="46"/>
      <c r="K28" s="46"/>
      <c r="L28" s="46"/>
    </row>
    <row r="29" spans="1:12" s="13" customFormat="1" x14ac:dyDescent="0.25">
      <c r="A29" s="47"/>
      <c r="B29" s="46"/>
      <c r="C29" s="140"/>
      <c r="D29" s="140"/>
      <c r="E29" s="47"/>
      <c r="F29" s="141"/>
      <c r="G29" s="141"/>
      <c r="H29" s="141"/>
      <c r="I29" s="141"/>
      <c r="J29" s="141"/>
      <c r="K29" s="48"/>
      <c r="L29" s="47"/>
    </row>
    <row r="30" spans="1:12" s="13" customFormat="1" x14ac:dyDescent="0.25">
      <c r="A30" s="46"/>
      <c r="B30" s="46"/>
      <c r="C30" s="46"/>
      <c r="D30" s="46"/>
      <c r="E30" s="46"/>
      <c r="F30" s="46"/>
      <c r="G30" s="46"/>
      <c r="H30" s="46"/>
      <c r="I30" s="46"/>
      <c r="J30" s="46"/>
      <c r="K30" s="46"/>
      <c r="L30" s="46"/>
    </row>
    <row r="31" spans="1:12" ht="64.900000000000006" customHeight="1" x14ac:dyDescent="0.25">
      <c r="A31" s="142" t="s">
        <v>29</v>
      </c>
      <c r="B31" s="143"/>
      <c r="C31" s="143"/>
      <c r="D31" s="143"/>
      <c r="E31" s="143"/>
      <c r="F31" s="143"/>
      <c r="G31" s="143"/>
      <c r="H31" s="143"/>
      <c r="I31" s="143"/>
      <c r="J31" s="143"/>
      <c r="K31" s="143"/>
      <c r="L31" s="144"/>
    </row>
  </sheetData>
  <mergeCells count="30">
    <mergeCell ref="A1:A8"/>
    <mergeCell ref="B1:G8"/>
    <mergeCell ref="J3:K5"/>
    <mergeCell ref="B9:G9"/>
    <mergeCell ref="H9:I9"/>
    <mergeCell ref="J2:K2"/>
    <mergeCell ref="K27:L27"/>
    <mergeCell ref="G21:L21"/>
    <mergeCell ref="L3:L5"/>
    <mergeCell ref="H7:K7"/>
    <mergeCell ref="H8:I8"/>
    <mergeCell ref="H11:I11"/>
    <mergeCell ref="H10:I10"/>
    <mergeCell ref="L9:L11"/>
    <mergeCell ref="A10:A11"/>
    <mergeCell ref="B10:G11"/>
    <mergeCell ref="G16:G19"/>
    <mergeCell ref="H16:H19"/>
    <mergeCell ref="A31:L31"/>
    <mergeCell ref="I12:L13"/>
    <mergeCell ref="A25:L26"/>
    <mergeCell ref="A14:L14"/>
    <mergeCell ref="I16:I19"/>
    <mergeCell ref="C29:D29"/>
    <mergeCell ref="F29:J29"/>
    <mergeCell ref="J15:L15"/>
    <mergeCell ref="J16:L19"/>
    <mergeCell ref="A27:B27"/>
    <mergeCell ref="C27:F27"/>
    <mergeCell ref="G27:J27"/>
  </mergeCells>
  <printOptions horizontalCentered="1"/>
  <pageMargins left="0" right="0" top="0.62992125984251968" bottom="0.27559055118110237" header="0.59055118110236227" footer="0.15748031496062992"/>
  <pageSetup scale="5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C80"/>
  <sheetViews>
    <sheetView showGridLines="0" zoomScale="120" zoomScaleNormal="120" workbookViewId="0">
      <selection activeCell="C17" sqref="C17"/>
    </sheetView>
  </sheetViews>
  <sheetFormatPr baseColWidth="10" defaultColWidth="11.42578125" defaultRowHeight="15" x14ac:dyDescent="0.25"/>
  <cols>
    <col min="1" max="1" width="11.42578125" style="1"/>
    <col min="2" max="2" width="5.5703125" style="1" bestFit="1" customWidth="1"/>
    <col min="3" max="3" width="83" style="1" customWidth="1"/>
    <col min="4" max="16384" width="11.42578125" style="1"/>
  </cols>
  <sheetData>
    <row r="2" spans="1:3" x14ac:dyDescent="0.25">
      <c r="B2" s="2"/>
      <c r="C2" s="3" t="s">
        <v>10</v>
      </c>
    </row>
    <row r="3" spans="1:3" x14ac:dyDescent="0.25">
      <c r="A3" s="6" t="s">
        <v>84</v>
      </c>
      <c r="B3" s="4">
        <v>1</v>
      </c>
      <c r="C3" s="9" t="s">
        <v>85</v>
      </c>
    </row>
    <row r="4" spans="1:3" x14ac:dyDescent="0.25">
      <c r="A4" s="7" t="s">
        <v>86</v>
      </c>
      <c r="B4" s="4" t="s">
        <v>87</v>
      </c>
      <c r="C4" s="10" t="s">
        <v>88</v>
      </c>
    </row>
    <row r="5" spans="1:3" x14ac:dyDescent="0.25">
      <c r="A5" s="6" t="s">
        <v>84</v>
      </c>
      <c r="B5" s="4">
        <v>2</v>
      </c>
      <c r="C5" s="10" t="s">
        <v>89</v>
      </c>
    </row>
    <row r="6" spans="1:3" x14ac:dyDescent="0.25">
      <c r="A6" s="7" t="s">
        <v>86</v>
      </c>
      <c r="B6" s="4" t="s">
        <v>90</v>
      </c>
      <c r="C6" s="10" t="s">
        <v>91</v>
      </c>
    </row>
    <row r="7" spans="1:3" x14ac:dyDescent="0.25">
      <c r="A7" s="6" t="s">
        <v>84</v>
      </c>
      <c r="B7" s="4">
        <v>3</v>
      </c>
      <c r="C7" s="10" t="s">
        <v>92</v>
      </c>
    </row>
    <row r="8" spans="1:3" x14ac:dyDescent="0.25">
      <c r="A8" s="6" t="s">
        <v>84</v>
      </c>
      <c r="B8" s="4">
        <v>4</v>
      </c>
      <c r="C8" s="10" t="s">
        <v>93</v>
      </c>
    </row>
    <row r="9" spans="1:3" x14ac:dyDescent="0.25">
      <c r="A9" s="6" t="s">
        <v>84</v>
      </c>
      <c r="B9" s="4">
        <v>4.0999999999999996</v>
      </c>
      <c r="C9" s="10" t="s">
        <v>94</v>
      </c>
    </row>
    <row r="10" spans="1:3" x14ac:dyDescent="0.25">
      <c r="A10" s="8" t="s">
        <v>95</v>
      </c>
      <c r="B10" s="4">
        <v>4.2</v>
      </c>
      <c r="C10" s="10" t="s">
        <v>96</v>
      </c>
    </row>
    <row r="11" spans="1:3" x14ac:dyDescent="0.25">
      <c r="A11" s="7" t="s">
        <v>86</v>
      </c>
      <c r="B11" s="4">
        <v>4.3</v>
      </c>
      <c r="C11" s="10" t="s">
        <v>97</v>
      </c>
    </row>
    <row r="12" spans="1:3" x14ac:dyDescent="0.25">
      <c r="A12" s="6" t="s">
        <v>84</v>
      </c>
      <c r="B12" s="4">
        <v>5</v>
      </c>
      <c r="C12" s="10" t="s">
        <v>98</v>
      </c>
    </row>
    <row r="13" spans="1:3" x14ac:dyDescent="0.25">
      <c r="A13" s="6" t="s">
        <v>84</v>
      </c>
      <c r="B13" s="5">
        <v>6</v>
      </c>
      <c r="C13" s="10" t="s">
        <v>99</v>
      </c>
    </row>
    <row r="14" spans="1:3" x14ac:dyDescent="0.25">
      <c r="A14" s="7" t="s">
        <v>86</v>
      </c>
      <c r="B14" s="4">
        <v>6.1</v>
      </c>
      <c r="C14" s="10" t="s">
        <v>100</v>
      </c>
    </row>
    <row r="15" spans="1:3" x14ac:dyDescent="0.25">
      <c r="A15" s="6" t="s">
        <v>84</v>
      </c>
      <c r="B15" s="4">
        <v>7</v>
      </c>
      <c r="C15" s="10" t="s">
        <v>101</v>
      </c>
    </row>
    <row r="16" spans="1:3" x14ac:dyDescent="0.25">
      <c r="A16" s="8" t="s">
        <v>95</v>
      </c>
      <c r="B16" s="4">
        <v>7.1</v>
      </c>
      <c r="C16" s="10" t="s">
        <v>166</v>
      </c>
    </row>
    <row r="17" spans="1:3" x14ac:dyDescent="0.25">
      <c r="A17" s="7" t="s">
        <v>86</v>
      </c>
      <c r="B17" s="4">
        <v>7.2</v>
      </c>
      <c r="C17" s="10" t="s">
        <v>102</v>
      </c>
    </row>
    <row r="18" spans="1:3" x14ac:dyDescent="0.25">
      <c r="A18" s="6" t="s">
        <v>84</v>
      </c>
      <c r="B18" s="4">
        <v>8</v>
      </c>
      <c r="C18" s="10" t="s">
        <v>103</v>
      </c>
    </row>
    <row r="19" spans="1:3" x14ac:dyDescent="0.25">
      <c r="A19" s="6" t="s">
        <v>84</v>
      </c>
      <c r="B19" s="4">
        <v>8.1</v>
      </c>
      <c r="C19" s="10" t="s">
        <v>104</v>
      </c>
    </row>
    <row r="20" spans="1:3" x14ac:dyDescent="0.25">
      <c r="A20" s="8" t="s">
        <v>95</v>
      </c>
      <c r="B20" s="4">
        <v>8.1999999999999993</v>
      </c>
      <c r="C20" s="10" t="s">
        <v>105</v>
      </c>
    </row>
    <row r="21" spans="1:3" x14ac:dyDescent="0.25">
      <c r="A21" s="6" t="s">
        <v>84</v>
      </c>
      <c r="B21" s="4">
        <v>10</v>
      </c>
      <c r="C21" s="10" t="s">
        <v>106</v>
      </c>
    </row>
    <row r="22" spans="1:3" x14ac:dyDescent="0.25">
      <c r="A22" s="6" t="s">
        <v>84</v>
      </c>
      <c r="B22" s="4">
        <v>11</v>
      </c>
      <c r="C22" s="10" t="s">
        <v>107</v>
      </c>
    </row>
    <row r="23" spans="1:3" x14ac:dyDescent="0.25">
      <c r="A23" s="7" t="s">
        <v>86</v>
      </c>
      <c r="B23" s="4">
        <v>11.1</v>
      </c>
      <c r="C23" s="10" t="s">
        <v>108</v>
      </c>
    </row>
    <row r="24" spans="1:3" x14ac:dyDescent="0.25">
      <c r="A24" s="6" t="s">
        <v>84</v>
      </c>
      <c r="B24" s="4">
        <v>12</v>
      </c>
      <c r="C24" s="10" t="s">
        <v>109</v>
      </c>
    </row>
    <row r="25" spans="1:3" x14ac:dyDescent="0.25">
      <c r="A25" s="7" t="s">
        <v>86</v>
      </c>
      <c r="B25" s="4">
        <v>12.1</v>
      </c>
      <c r="C25" s="10" t="s">
        <v>110</v>
      </c>
    </row>
    <row r="26" spans="1:3" x14ac:dyDescent="0.25">
      <c r="A26" s="6" t="s">
        <v>84</v>
      </c>
      <c r="B26" s="4">
        <v>13</v>
      </c>
      <c r="C26" s="10" t="s">
        <v>111</v>
      </c>
    </row>
    <row r="27" spans="1:3" x14ac:dyDescent="0.25">
      <c r="A27" s="7" t="s">
        <v>86</v>
      </c>
      <c r="B27" s="4">
        <v>13.1</v>
      </c>
      <c r="C27" s="10" t="s">
        <v>112</v>
      </c>
    </row>
    <row r="28" spans="1:3" x14ac:dyDescent="0.25">
      <c r="A28" s="6" t="s">
        <v>84</v>
      </c>
      <c r="B28" s="4">
        <v>14</v>
      </c>
      <c r="C28" s="10" t="s">
        <v>113</v>
      </c>
    </row>
    <row r="29" spans="1:3" x14ac:dyDescent="0.25">
      <c r="A29" s="7" t="s">
        <v>86</v>
      </c>
      <c r="B29" s="4">
        <v>14.1</v>
      </c>
      <c r="C29" s="10" t="s">
        <v>114</v>
      </c>
    </row>
    <row r="30" spans="1:3" x14ac:dyDescent="0.25">
      <c r="A30" s="6" t="s">
        <v>84</v>
      </c>
      <c r="B30" s="4">
        <v>15</v>
      </c>
      <c r="C30" s="10" t="s">
        <v>115</v>
      </c>
    </row>
    <row r="31" spans="1:3" x14ac:dyDescent="0.25">
      <c r="A31" s="8" t="s">
        <v>95</v>
      </c>
      <c r="B31" s="4">
        <v>15.1</v>
      </c>
      <c r="C31" s="10" t="s">
        <v>116</v>
      </c>
    </row>
    <row r="32" spans="1:3" x14ac:dyDescent="0.25">
      <c r="A32" s="8" t="s">
        <v>95</v>
      </c>
      <c r="B32" s="4">
        <v>15.2</v>
      </c>
      <c r="C32" s="10" t="s">
        <v>117</v>
      </c>
    </row>
    <row r="33" spans="1:3" x14ac:dyDescent="0.25">
      <c r="A33" s="8" t="s">
        <v>95</v>
      </c>
      <c r="B33" s="4">
        <v>15.3</v>
      </c>
      <c r="C33" s="10" t="s">
        <v>118</v>
      </c>
    </row>
    <row r="34" spans="1:3" x14ac:dyDescent="0.25">
      <c r="A34" s="7" t="s">
        <v>86</v>
      </c>
      <c r="B34" s="4">
        <v>15.4</v>
      </c>
      <c r="C34" s="10" t="s">
        <v>119</v>
      </c>
    </row>
    <row r="35" spans="1:3" x14ac:dyDescent="0.25">
      <c r="A35" s="6" t="s">
        <v>84</v>
      </c>
      <c r="B35" s="4">
        <v>16</v>
      </c>
      <c r="C35" s="10" t="s">
        <v>120</v>
      </c>
    </row>
    <row r="36" spans="1:3" x14ac:dyDescent="0.25">
      <c r="A36" s="8" t="s">
        <v>95</v>
      </c>
      <c r="B36" s="4">
        <v>16.100000000000001</v>
      </c>
      <c r="C36" s="10" t="s">
        <v>121</v>
      </c>
    </row>
    <row r="37" spans="1:3" x14ac:dyDescent="0.25">
      <c r="A37" s="7" t="s">
        <v>86</v>
      </c>
      <c r="B37" s="4">
        <v>16.2</v>
      </c>
      <c r="C37" s="10" t="s">
        <v>122</v>
      </c>
    </row>
    <row r="38" spans="1:3" x14ac:dyDescent="0.25">
      <c r="A38" s="6" t="s">
        <v>84</v>
      </c>
      <c r="B38" s="4">
        <v>17</v>
      </c>
      <c r="C38" s="10" t="s">
        <v>123</v>
      </c>
    </row>
    <row r="39" spans="1:3" x14ac:dyDescent="0.25">
      <c r="A39" s="8" t="s">
        <v>95</v>
      </c>
      <c r="B39" s="4">
        <v>17.100000000000001</v>
      </c>
      <c r="C39" s="10" t="s">
        <v>124</v>
      </c>
    </row>
    <row r="40" spans="1:3" x14ac:dyDescent="0.25">
      <c r="A40" s="6" t="s">
        <v>84</v>
      </c>
      <c r="B40" s="4">
        <v>18</v>
      </c>
      <c r="C40" s="10" t="s">
        <v>125</v>
      </c>
    </row>
    <row r="41" spans="1:3" x14ac:dyDescent="0.25">
      <c r="A41" s="6" t="s">
        <v>84</v>
      </c>
      <c r="B41" s="4">
        <v>19</v>
      </c>
      <c r="C41" s="10" t="s">
        <v>126</v>
      </c>
    </row>
    <row r="42" spans="1:3" x14ac:dyDescent="0.25">
      <c r="A42" s="6" t="s">
        <v>84</v>
      </c>
      <c r="B42" s="4">
        <v>20</v>
      </c>
      <c r="C42" s="10" t="s">
        <v>127</v>
      </c>
    </row>
    <row r="43" spans="1:3" x14ac:dyDescent="0.25">
      <c r="A43" s="8" t="s">
        <v>95</v>
      </c>
      <c r="B43" s="4">
        <v>20.100000000000001</v>
      </c>
      <c r="C43" s="10" t="s">
        <v>128</v>
      </c>
    </row>
    <row r="44" spans="1:3" x14ac:dyDescent="0.25">
      <c r="A44" s="8" t="s">
        <v>95</v>
      </c>
      <c r="B44" s="4">
        <v>20.2</v>
      </c>
      <c r="C44" s="10" t="s">
        <v>129</v>
      </c>
    </row>
    <row r="45" spans="1:3" x14ac:dyDescent="0.25">
      <c r="A45" s="8" t="s">
        <v>95</v>
      </c>
      <c r="B45" s="4">
        <v>20.3</v>
      </c>
      <c r="C45" s="10" t="s">
        <v>130</v>
      </c>
    </row>
    <row r="46" spans="1:3" x14ac:dyDescent="0.25">
      <c r="A46" s="8" t="s">
        <v>95</v>
      </c>
      <c r="B46" s="4">
        <v>20.399999999999999</v>
      </c>
      <c r="C46" s="10" t="s">
        <v>131</v>
      </c>
    </row>
    <row r="47" spans="1:3" x14ac:dyDescent="0.25">
      <c r="A47" s="8" t="s">
        <v>95</v>
      </c>
      <c r="B47" s="4">
        <v>20.5</v>
      </c>
      <c r="C47" s="10" t="s">
        <v>132</v>
      </c>
    </row>
    <row r="48" spans="1:3" x14ac:dyDescent="0.25">
      <c r="A48" s="8" t="s">
        <v>95</v>
      </c>
      <c r="B48" s="4">
        <v>20.6</v>
      </c>
      <c r="C48" s="10" t="s">
        <v>133</v>
      </c>
    </row>
    <row r="49" spans="1:3" x14ac:dyDescent="0.25">
      <c r="A49" s="8" t="s">
        <v>95</v>
      </c>
      <c r="B49" s="4">
        <v>20.7</v>
      </c>
      <c r="C49" s="10" t="s">
        <v>134</v>
      </c>
    </row>
    <row r="50" spans="1:3" x14ac:dyDescent="0.25">
      <c r="A50" s="8" t="s">
        <v>95</v>
      </c>
      <c r="B50" s="4">
        <v>20.8</v>
      </c>
      <c r="C50" s="10" t="s">
        <v>135</v>
      </c>
    </row>
    <row r="51" spans="1:3" x14ac:dyDescent="0.25">
      <c r="A51" s="7" t="s">
        <v>86</v>
      </c>
      <c r="B51" s="4">
        <v>20.9</v>
      </c>
      <c r="C51" s="10" t="s">
        <v>136</v>
      </c>
    </row>
    <row r="52" spans="1:3" x14ac:dyDescent="0.25">
      <c r="A52" s="6" t="s">
        <v>84</v>
      </c>
      <c r="B52" s="4">
        <v>21</v>
      </c>
      <c r="C52" s="10" t="s">
        <v>137</v>
      </c>
    </row>
    <row r="53" spans="1:3" x14ac:dyDescent="0.25">
      <c r="A53" s="8" t="s">
        <v>95</v>
      </c>
      <c r="B53" s="4">
        <v>21.1</v>
      </c>
      <c r="C53" s="10" t="s">
        <v>138</v>
      </c>
    </row>
    <row r="54" spans="1:3" x14ac:dyDescent="0.25">
      <c r="A54" s="8" t="s">
        <v>95</v>
      </c>
      <c r="B54" s="4">
        <v>21.2</v>
      </c>
      <c r="C54" s="10" t="s">
        <v>139</v>
      </c>
    </row>
    <row r="55" spans="1:3" x14ac:dyDescent="0.25">
      <c r="A55" s="7" t="s">
        <v>86</v>
      </c>
      <c r="B55" s="4">
        <v>21.3</v>
      </c>
      <c r="C55" s="10" t="s">
        <v>140</v>
      </c>
    </row>
    <row r="56" spans="1:3" x14ac:dyDescent="0.25">
      <c r="A56" s="6" t="s">
        <v>84</v>
      </c>
      <c r="B56" s="4">
        <v>22</v>
      </c>
      <c r="C56" s="10" t="s">
        <v>141</v>
      </c>
    </row>
    <row r="57" spans="1:3" x14ac:dyDescent="0.25">
      <c r="A57" s="6" t="s">
        <v>84</v>
      </c>
      <c r="B57" s="4">
        <v>23</v>
      </c>
      <c r="C57" s="10" t="s">
        <v>142</v>
      </c>
    </row>
    <row r="58" spans="1:3" x14ac:dyDescent="0.25">
      <c r="A58" s="8" t="s">
        <v>95</v>
      </c>
      <c r="B58" s="4">
        <v>23.1</v>
      </c>
      <c r="C58" s="10" t="s">
        <v>143</v>
      </c>
    </row>
    <row r="59" spans="1:3" x14ac:dyDescent="0.25">
      <c r="A59" s="7" t="s">
        <v>86</v>
      </c>
      <c r="B59" s="4">
        <v>23.2</v>
      </c>
      <c r="C59" s="10" t="s">
        <v>144</v>
      </c>
    </row>
    <row r="60" spans="1:3" x14ac:dyDescent="0.25">
      <c r="A60" s="6" t="s">
        <v>84</v>
      </c>
      <c r="B60" s="4">
        <v>24</v>
      </c>
      <c r="C60" s="10" t="s">
        <v>145</v>
      </c>
    </row>
    <row r="61" spans="1:3" x14ac:dyDescent="0.25">
      <c r="A61" s="7" t="s">
        <v>86</v>
      </c>
      <c r="B61" s="4">
        <v>24.1</v>
      </c>
      <c r="C61" s="10" t="s">
        <v>146</v>
      </c>
    </row>
    <row r="62" spans="1:3" x14ac:dyDescent="0.25">
      <c r="A62" s="6" t="s">
        <v>84</v>
      </c>
      <c r="B62" s="4">
        <v>25</v>
      </c>
      <c r="C62" s="10" t="s">
        <v>147</v>
      </c>
    </row>
    <row r="63" spans="1:3" x14ac:dyDescent="0.25">
      <c r="A63" s="6" t="s">
        <v>84</v>
      </c>
      <c r="B63" s="4">
        <v>25.1</v>
      </c>
      <c r="C63" s="10" t="s">
        <v>148</v>
      </c>
    </row>
    <row r="64" spans="1:3" x14ac:dyDescent="0.25">
      <c r="A64" s="7" t="s">
        <v>86</v>
      </c>
      <c r="B64" s="4">
        <v>25.2</v>
      </c>
      <c r="C64" s="10" t="s">
        <v>149</v>
      </c>
    </row>
    <row r="65" spans="1:3" x14ac:dyDescent="0.25">
      <c r="A65" s="6" t="s">
        <v>84</v>
      </c>
      <c r="B65" s="4">
        <v>26</v>
      </c>
      <c r="C65" s="10" t="s">
        <v>150</v>
      </c>
    </row>
    <row r="66" spans="1:3" x14ac:dyDescent="0.25">
      <c r="A66" s="6" t="s">
        <v>84</v>
      </c>
      <c r="B66" s="4">
        <v>26.1</v>
      </c>
      <c r="C66" s="10" t="s">
        <v>151</v>
      </c>
    </row>
    <row r="67" spans="1:3" x14ac:dyDescent="0.25">
      <c r="A67" s="8" t="s">
        <v>95</v>
      </c>
      <c r="B67" s="4">
        <v>26.2</v>
      </c>
      <c r="C67" s="10" t="s">
        <v>152</v>
      </c>
    </row>
    <row r="68" spans="1:3" x14ac:dyDescent="0.25">
      <c r="A68" s="8" t="s">
        <v>95</v>
      </c>
      <c r="B68" s="4">
        <v>26.3</v>
      </c>
      <c r="C68" s="10" t="s">
        <v>153</v>
      </c>
    </row>
    <row r="69" spans="1:3" x14ac:dyDescent="0.25">
      <c r="A69" s="8" t="s">
        <v>95</v>
      </c>
      <c r="B69" s="4">
        <v>26.4</v>
      </c>
      <c r="C69" s="10" t="s">
        <v>154</v>
      </c>
    </row>
    <row r="70" spans="1:3" x14ac:dyDescent="0.25">
      <c r="A70" s="7" t="s">
        <v>86</v>
      </c>
      <c r="B70" s="4">
        <v>26.5</v>
      </c>
      <c r="C70" s="10" t="s">
        <v>155</v>
      </c>
    </row>
    <row r="71" spans="1:3" x14ac:dyDescent="0.25">
      <c r="A71" s="6" t="s">
        <v>84</v>
      </c>
      <c r="B71" s="4">
        <v>27</v>
      </c>
      <c r="C71" s="10" t="s">
        <v>156</v>
      </c>
    </row>
    <row r="72" spans="1:3" x14ac:dyDescent="0.25">
      <c r="A72" s="8" t="s">
        <v>95</v>
      </c>
      <c r="B72" s="4">
        <v>27.1</v>
      </c>
      <c r="C72" s="10" t="s">
        <v>157</v>
      </c>
    </row>
    <row r="73" spans="1:3" x14ac:dyDescent="0.25">
      <c r="A73" s="7" t="s">
        <v>86</v>
      </c>
      <c r="B73" s="4">
        <v>27.2</v>
      </c>
      <c r="C73" s="10" t="s">
        <v>158</v>
      </c>
    </row>
    <row r="74" spans="1:3" x14ac:dyDescent="0.25">
      <c r="A74" s="6" t="s">
        <v>84</v>
      </c>
      <c r="B74" s="4">
        <v>28</v>
      </c>
      <c r="C74" s="10" t="s">
        <v>159</v>
      </c>
    </row>
    <row r="75" spans="1:3" x14ac:dyDescent="0.25">
      <c r="A75" s="6" t="s">
        <v>84</v>
      </c>
      <c r="B75" s="4">
        <v>29</v>
      </c>
      <c r="C75" s="10" t="s">
        <v>160</v>
      </c>
    </row>
    <row r="76" spans="1:3" x14ac:dyDescent="0.25">
      <c r="A76" s="7" t="s">
        <v>86</v>
      </c>
      <c r="B76" s="4">
        <v>29.1</v>
      </c>
      <c r="C76" s="10" t="s">
        <v>161</v>
      </c>
    </row>
    <row r="77" spans="1:3" x14ac:dyDescent="0.25">
      <c r="A77" s="6" t="s">
        <v>84</v>
      </c>
      <c r="B77" s="4">
        <v>30</v>
      </c>
      <c r="C77" s="10" t="s">
        <v>162</v>
      </c>
    </row>
    <row r="78" spans="1:3" x14ac:dyDescent="0.25">
      <c r="A78" s="6" t="s">
        <v>84</v>
      </c>
      <c r="B78" s="4">
        <v>31</v>
      </c>
      <c r="C78" s="10" t="s">
        <v>163</v>
      </c>
    </row>
    <row r="79" spans="1:3" x14ac:dyDescent="0.25">
      <c r="A79" s="8" t="s">
        <v>95</v>
      </c>
      <c r="B79" s="4">
        <v>31.1</v>
      </c>
      <c r="C79" s="10" t="s">
        <v>164</v>
      </c>
    </row>
    <row r="80" spans="1:3" x14ac:dyDescent="0.25">
      <c r="A80" s="6" t="s">
        <v>84</v>
      </c>
      <c r="B80" s="4">
        <v>32</v>
      </c>
      <c r="C80" s="10" t="s">
        <v>165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FORMATO 2026</vt:lpstr>
      <vt:lpstr>INSTRUCTIVO</vt:lpstr>
      <vt:lpstr>1er Trim 2026</vt:lpstr>
      <vt:lpstr>2do Trim 2026</vt:lpstr>
      <vt:lpstr>3er Trim 2026</vt:lpstr>
      <vt:lpstr>4to Trim 2026</vt:lpstr>
      <vt:lpstr>CONSOLIDADO 2026</vt:lpstr>
      <vt:lpstr>IES</vt:lpstr>
      <vt:lpstr>'1er Trim 2026'!Área_de_impresión</vt:lpstr>
      <vt:lpstr>'2do Trim 2026'!Área_de_impresión</vt:lpstr>
      <vt:lpstr>'3er Trim 2026'!Área_de_impresión</vt:lpstr>
      <vt:lpstr>'4to Trim 2026'!Área_de_impresión</vt:lpstr>
      <vt:lpstr>'CONSOLIDADO 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Eunice Perez Ramirez</cp:lastModifiedBy>
  <cp:revision/>
  <dcterms:created xsi:type="dcterms:W3CDTF">2020-02-04T17:24:43Z</dcterms:created>
  <dcterms:modified xsi:type="dcterms:W3CDTF">2026-02-26T20:00:07Z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cc671e-03d1-4cb6-8e25-af7902ba8331_Enabled">
    <vt:lpwstr>true</vt:lpwstr>
  </property>
  <property fmtid="{D5CDD505-2E9C-101B-9397-08002B2CF9AE}" pid="3" name="MSIP_Label_d5cc671e-03d1-4cb6-8e25-af7902ba8331_SetDate">
    <vt:lpwstr>2022-10-21T18:22:53Z</vt:lpwstr>
  </property>
  <property fmtid="{D5CDD505-2E9C-101B-9397-08002B2CF9AE}" pid="4" name="MSIP_Label_d5cc671e-03d1-4cb6-8e25-af7902ba8331_Method">
    <vt:lpwstr>Privileged</vt:lpwstr>
  </property>
  <property fmtid="{D5CDD505-2E9C-101B-9397-08002B2CF9AE}" pid="5" name="MSIP_Label_d5cc671e-03d1-4cb6-8e25-af7902ba8331_Name">
    <vt:lpwstr>Publico</vt:lpwstr>
  </property>
  <property fmtid="{D5CDD505-2E9C-101B-9397-08002B2CF9AE}" pid="6" name="MSIP_Label_d5cc671e-03d1-4cb6-8e25-af7902ba8331_SiteId">
    <vt:lpwstr>6b874ffe-e856-4262-bc7f-9f7b945ef3b3</vt:lpwstr>
  </property>
  <property fmtid="{D5CDD505-2E9C-101B-9397-08002B2CF9AE}" pid="7" name="MSIP_Label_d5cc671e-03d1-4cb6-8e25-af7902ba8331_ActionId">
    <vt:lpwstr>30352b1e-cace-482e-8b7b-c385cab3f46b</vt:lpwstr>
  </property>
  <property fmtid="{D5CDD505-2E9C-101B-9397-08002B2CF9AE}" pid="8" name="MSIP_Label_d5cc671e-03d1-4cb6-8e25-af7902ba8331_ContentBits">
    <vt:lpwstr>0</vt:lpwstr>
  </property>
</Properties>
</file>