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7.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8.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9.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10.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11.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2.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1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16.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17.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18.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9.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20.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drawings/drawing21.xml" ContentType="application/vnd.openxmlformats-officedocument.drawing+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drawings/drawing22.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3.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24.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25.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drawings/drawing26.xml" ContentType="application/vnd.openxmlformats-officedocument.drawing+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27.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drawings/drawing28.xml" ContentType="application/vnd.openxmlformats-officedocument.drawing+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29.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30.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31.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32.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33.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drawings/drawing34.xml" ContentType="application/vnd.openxmlformats-officedocument.drawing+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35.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6.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drawings/drawing37.xml" ContentType="application/vnd.openxmlformats-officedocument.drawing+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drawings/drawing38.xml" ContentType="application/vnd.openxmlformats-officedocument.drawing+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drawings/drawing39.xml" ContentType="application/vnd.openxmlformats-officedocument.drawing+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40.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drawings/drawing41.xml" ContentType="application/vnd.openxmlformats-officedocument.drawing+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drawings/drawing42.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drawings/drawing43.xml" ContentType="application/vnd.openxmlformats-officedocument.drawing+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365sep-my.sharepoint.com/personal/antonio_ruiz_nube_sep_gob_mx/Documents/TOÑO/Ejercicio 2025/ASM 2025/U080/"/>
    </mc:Choice>
  </mc:AlternateContent>
  <xr:revisionPtr revIDLastSave="1" documentId="8_{DE2F82AB-0A20-4273-9507-55413A988FDF}" xr6:coauthVersionLast="47" xr6:coauthVersionMax="47" xr10:uidLastSave="{AB6AB44C-E004-4BF4-A547-7D022C3EE34B}"/>
  <bookViews>
    <workbookView xWindow="-120" yWindow="-120" windowWidth="29040" windowHeight="15720" tabRatio="656" firstSheet="2" activeTab="2" xr2:uid="{00000000-000D-0000-FFFF-FFFF00000000}"/>
  </bookViews>
  <sheets>
    <sheet name="C" sheetId="2" state="hidden" r:id="rId1"/>
    <sheet name="Evaluacion 2024" sheetId="5" state="hidden" r:id="rId2"/>
    <sheet name=" 1" sheetId="1" r:id="rId3"/>
    <sheet name="2" sheetId="55" r:id="rId4"/>
    <sheet name="3" sheetId="56" r:id="rId5"/>
    <sheet name="4" sheetId="37" state="hidden" r:id="rId6"/>
    <sheet name="5" sheetId="36" state="hidden" r:id="rId7"/>
    <sheet name="6" sheetId="35" state="hidden" r:id="rId8"/>
    <sheet name="7" sheetId="34" state="hidden" r:id="rId9"/>
    <sheet name="8" sheetId="33" state="hidden" r:id="rId10"/>
    <sheet name="9" sheetId="32" state="hidden" r:id="rId11"/>
    <sheet name="10" sheetId="31" state="hidden" r:id="rId12"/>
    <sheet name="11" sheetId="30" state="hidden" r:id="rId13"/>
    <sheet name="12" sheetId="29" state="hidden" r:id="rId14"/>
    <sheet name="13" sheetId="28" state="hidden" r:id="rId15"/>
    <sheet name="14" sheetId="27" state="hidden" r:id="rId16"/>
    <sheet name="15" sheetId="26" state="hidden" r:id="rId17"/>
    <sheet name="16" sheetId="25" state="hidden" r:id="rId18"/>
    <sheet name="17" sheetId="24" state="hidden" r:id="rId19"/>
    <sheet name="18" sheetId="23" state="hidden" r:id="rId20"/>
    <sheet name="19" sheetId="22" state="hidden" r:id="rId21"/>
    <sheet name="20" sheetId="21" state="hidden" r:id="rId22"/>
    <sheet name="21" sheetId="20" state="hidden" r:id="rId23"/>
    <sheet name="22" sheetId="73" state="hidden" r:id="rId24"/>
    <sheet name="23" sheetId="74" state="hidden" r:id="rId25"/>
    <sheet name="24" sheetId="75" state="hidden" r:id="rId26"/>
    <sheet name="25" sheetId="76" state="hidden" r:id="rId27"/>
    <sheet name="26" sheetId="71" state="hidden" r:id="rId28"/>
    <sheet name="27" sheetId="72" state="hidden" r:id="rId29"/>
    <sheet name="28" sheetId="77" state="hidden" r:id="rId30"/>
    <sheet name="29" sheetId="78" state="hidden" r:id="rId31"/>
    <sheet name="30" sheetId="79" state="hidden" r:id="rId32"/>
    <sheet name="31" sheetId="80" state="hidden" r:id="rId33"/>
    <sheet name="32" sheetId="81" state="hidden" r:id="rId34"/>
    <sheet name="33" sheetId="82" state="hidden" r:id="rId35"/>
    <sheet name="34" sheetId="83" state="hidden" r:id="rId36"/>
    <sheet name="35" sheetId="84" state="hidden" r:id="rId37"/>
    <sheet name="36" sheetId="65" state="hidden" r:id="rId38"/>
    <sheet name="37" sheetId="66" state="hidden" r:id="rId39"/>
    <sheet name="38" sheetId="67" state="hidden" r:id="rId40"/>
    <sheet name="39" sheetId="85" state="hidden" r:id="rId41"/>
    <sheet name="40" sheetId="86" state="hidden" r:id="rId42"/>
    <sheet name="41" sheetId="87" state="hidden" r:id="rId43"/>
    <sheet name="42" sheetId="88" state="hidden" r:id="rId44"/>
    <sheet name="43" sheetId="89" state="hidden" r:id="rId45"/>
  </sheets>
  <definedNames>
    <definedName name="_xlnm._FilterDatabase" localSheetId="2" hidden="1">' 1'!$B$52:$K$55</definedName>
    <definedName name="_xlnm._FilterDatabase" localSheetId="0" hidden="1">'C'!$G$2:$G$85</definedName>
    <definedName name="_xlnm._FilterDatabase" localSheetId="1" hidden="1">'Evaluacion 2024'!$C$1:$C$933</definedName>
    <definedName name="_xlnm.Print_Area" localSheetId="2">' 1'!$B$1:$K$65</definedName>
    <definedName name="_xlnm.Print_Area" localSheetId="11">'10'!$B$1:$K$66</definedName>
    <definedName name="_xlnm.Print_Area" localSheetId="12">'11'!$B$1:$K$66</definedName>
    <definedName name="_xlnm.Print_Area" localSheetId="13">'12'!$B$1:$K$66</definedName>
    <definedName name="_xlnm.Print_Area" localSheetId="14">'13'!$B$1:$K$66</definedName>
    <definedName name="_xlnm.Print_Area" localSheetId="15">'14'!$B$1:$K$66</definedName>
    <definedName name="_xlnm.Print_Area" localSheetId="16">'15'!$B$1:$K$66</definedName>
    <definedName name="_xlnm.Print_Area" localSheetId="17">'16'!$B$1:$K$66</definedName>
    <definedName name="_xlnm.Print_Area" localSheetId="18">'17'!$B$1:$K$66</definedName>
    <definedName name="_xlnm.Print_Area" localSheetId="19">'18'!$B$1:$K$66</definedName>
    <definedName name="_xlnm.Print_Area" localSheetId="20">'19'!$B$1:$K$66</definedName>
    <definedName name="_xlnm.Print_Area" localSheetId="3">'2'!$B$1:$K$66</definedName>
    <definedName name="_xlnm.Print_Area" localSheetId="21">'20'!$B$1:$K$66</definedName>
    <definedName name="_xlnm.Print_Area" localSheetId="22">'21'!$B$1:$K$66</definedName>
    <definedName name="_xlnm.Print_Area" localSheetId="23">'22'!$B$1:$K$66</definedName>
    <definedName name="_xlnm.Print_Area" localSheetId="24">'23'!$B$1:$K$66</definedName>
    <definedName name="_xlnm.Print_Area" localSheetId="25">'24'!$B$1:$K$66</definedName>
    <definedName name="_xlnm.Print_Area" localSheetId="26">'25'!$B$1:$K$66</definedName>
    <definedName name="_xlnm.Print_Area" localSheetId="27">'26'!$B$1:$K$66</definedName>
    <definedName name="_xlnm.Print_Area" localSheetId="28">'27'!$B$1:$K$66</definedName>
    <definedName name="_xlnm.Print_Area" localSheetId="29">'28'!$B$1:$K$66</definedName>
    <definedName name="_xlnm.Print_Area" localSheetId="30">'29'!$B$1:$K$66</definedName>
    <definedName name="_xlnm.Print_Area" localSheetId="4">'3'!$B$1:$K$66</definedName>
    <definedName name="_xlnm.Print_Area" localSheetId="31">'30'!$B$1:$K$66</definedName>
    <definedName name="_xlnm.Print_Area" localSheetId="32">'31'!$B$1:$K$66</definedName>
    <definedName name="_xlnm.Print_Area" localSheetId="33">'32'!$B$1:$K$66</definedName>
    <definedName name="_xlnm.Print_Area" localSheetId="34">'33'!$B$1:$K$66</definedName>
    <definedName name="_xlnm.Print_Area" localSheetId="35">'34'!$B$1:$K$66</definedName>
    <definedName name="_xlnm.Print_Area" localSheetId="36">'35'!$B$1:$K$66</definedName>
    <definedName name="_xlnm.Print_Area" localSheetId="37">'36'!$B$1:$K$66</definedName>
    <definedName name="_xlnm.Print_Area" localSheetId="38">'37'!$B$1:$K$66</definedName>
    <definedName name="_xlnm.Print_Area" localSheetId="39">'38'!$B$1:$K$66</definedName>
    <definedName name="_xlnm.Print_Area" localSheetId="40">'39'!$B$1:$K$66</definedName>
    <definedName name="_xlnm.Print_Area" localSheetId="5">'4'!$B$1:$K$66</definedName>
    <definedName name="_xlnm.Print_Area" localSheetId="41">'40'!$B$1:$K$66</definedName>
    <definedName name="_xlnm.Print_Area" localSheetId="42">'41'!$B$1:$K$66</definedName>
    <definedName name="_xlnm.Print_Area" localSheetId="43">'42'!$B$1:$K$66</definedName>
    <definedName name="_xlnm.Print_Area" localSheetId="44">'43'!$B$1:$K$66</definedName>
    <definedName name="_xlnm.Print_Area" localSheetId="6">'5'!$B$1:$K$66</definedName>
    <definedName name="_xlnm.Print_Area" localSheetId="7">'6'!$B$1:$K$66</definedName>
    <definedName name="_xlnm.Print_Area" localSheetId="8">'7'!$B$1:$K$66</definedName>
    <definedName name="_xlnm.Print_Area" localSheetId="9">'8'!$B$1:$K$66</definedName>
    <definedName name="_xlnm.Print_Area" localSheetId="10">'9'!$B$1:$K$66</definedName>
    <definedName name="_xlnm.Print_Area" localSheetId="1">'Evaluacion 2024'!$A$1:$L$288</definedName>
    <definedName name="_xlnm.Print_Titles" localSheetId="2">' 1'!$1:$3</definedName>
    <definedName name="_xlnm.Print_Titles" localSheetId="11">'10'!$1:$3</definedName>
    <definedName name="_xlnm.Print_Titles" localSheetId="12">'11'!$1:$3</definedName>
    <definedName name="_xlnm.Print_Titles" localSheetId="13">'12'!$1:$3</definedName>
    <definedName name="_xlnm.Print_Titles" localSheetId="14">'13'!$1:$3</definedName>
    <definedName name="_xlnm.Print_Titles" localSheetId="15">'14'!$1:$3</definedName>
    <definedName name="_xlnm.Print_Titles" localSheetId="16">'15'!$1:$3</definedName>
    <definedName name="_xlnm.Print_Titles" localSheetId="17">'16'!$1:$3</definedName>
    <definedName name="_xlnm.Print_Titles" localSheetId="18">'17'!$1:$3</definedName>
    <definedName name="_xlnm.Print_Titles" localSheetId="19">'18'!$1:$3</definedName>
    <definedName name="_xlnm.Print_Titles" localSheetId="20">'19'!$1:$3</definedName>
    <definedName name="_xlnm.Print_Titles" localSheetId="3">'2'!$1:$3</definedName>
    <definedName name="_xlnm.Print_Titles" localSheetId="21">'20'!$1:$3</definedName>
    <definedName name="_xlnm.Print_Titles" localSheetId="22">'21'!$1:$3</definedName>
    <definedName name="_xlnm.Print_Titles" localSheetId="23">'22'!$1:$3</definedName>
    <definedName name="_xlnm.Print_Titles" localSheetId="24">'23'!$1:$3</definedName>
    <definedName name="_xlnm.Print_Titles" localSheetId="25">'24'!$1:$3</definedName>
    <definedName name="_xlnm.Print_Titles" localSheetId="26">'25'!$1:$3</definedName>
    <definedName name="_xlnm.Print_Titles" localSheetId="27">'26'!$1:$3</definedName>
    <definedName name="_xlnm.Print_Titles" localSheetId="28">'27'!$1:$3</definedName>
    <definedName name="_xlnm.Print_Titles" localSheetId="29">'28'!$1:$3</definedName>
    <definedName name="_xlnm.Print_Titles" localSheetId="30">'29'!$1:$3</definedName>
    <definedName name="_xlnm.Print_Titles" localSheetId="4">'3'!$1:$3</definedName>
    <definedName name="_xlnm.Print_Titles" localSheetId="31">'30'!$1:$3</definedName>
    <definedName name="_xlnm.Print_Titles" localSheetId="32">'31'!$1:$3</definedName>
    <definedName name="_xlnm.Print_Titles" localSheetId="33">'32'!$1:$3</definedName>
    <definedName name="_xlnm.Print_Titles" localSheetId="34">'33'!$1:$3</definedName>
    <definedName name="_xlnm.Print_Titles" localSheetId="35">'34'!$1:$3</definedName>
    <definedName name="_xlnm.Print_Titles" localSheetId="36">'35'!$1:$3</definedName>
    <definedName name="_xlnm.Print_Titles" localSheetId="37">'36'!$1:$3</definedName>
    <definedName name="_xlnm.Print_Titles" localSheetId="38">'37'!$1:$3</definedName>
    <definedName name="_xlnm.Print_Titles" localSheetId="39">'38'!$1:$3</definedName>
    <definedName name="_xlnm.Print_Titles" localSheetId="40">'39'!$1:$3</definedName>
    <definedName name="_xlnm.Print_Titles" localSheetId="5">'4'!$1:$3</definedName>
    <definedName name="_xlnm.Print_Titles" localSheetId="41">'40'!$1:$3</definedName>
    <definedName name="_xlnm.Print_Titles" localSheetId="42">'41'!$1:$3</definedName>
    <definedName name="_xlnm.Print_Titles" localSheetId="43">'42'!$1:$3</definedName>
    <definedName name="_xlnm.Print_Titles" localSheetId="44">'43'!$1:$3</definedName>
    <definedName name="_xlnm.Print_Titles" localSheetId="6">'5'!$1:$3</definedName>
    <definedName name="_xlnm.Print_Titles" localSheetId="7">'6'!$1:$3</definedName>
    <definedName name="_xlnm.Print_Titles" localSheetId="8">'7'!$1:$3</definedName>
    <definedName name="_xlnm.Print_Titles" localSheetId="9">'8'!$1:$3</definedName>
    <definedName name="_xlnm.Print_Titles" localSheetId="10">'9'!$1:$3</definedName>
    <definedName name="_xlnm.Print_Titles" localSheetId="1">'Evaluacion 2024'!$1:$1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3" i="5" l="1"/>
  <c r="B92" i="5"/>
  <c r="B91" i="5"/>
  <c r="B90" i="5"/>
  <c r="B89" i="5"/>
  <c r="B88" i="5"/>
  <c r="A88" i="5" s="1"/>
  <c r="B87" i="5"/>
  <c r="B86" i="5"/>
  <c r="A86" i="5" s="1"/>
  <c r="B85" i="5"/>
  <c r="B84" i="5"/>
  <c r="B83" i="5"/>
  <c r="B82" i="5"/>
  <c r="A93" i="5"/>
  <c r="B100" i="5"/>
  <c r="A100" i="5" s="1"/>
  <c r="B99" i="5"/>
  <c r="A99" i="5" s="1"/>
  <c r="B98" i="5"/>
  <c r="A98" i="5" s="1"/>
  <c r="B97" i="5"/>
  <c r="A97" i="5" s="1"/>
  <c r="B107" i="5"/>
  <c r="A107" i="5" s="1"/>
  <c r="B108" i="5"/>
  <c r="A108" i="5" s="1"/>
  <c r="B106" i="5"/>
  <c r="A106" i="5" s="1"/>
  <c r="B102" i="5"/>
  <c r="B103" i="5"/>
  <c r="A103" i="5" s="1"/>
  <c r="B104" i="5"/>
  <c r="A104" i="5" s="1"/>
  <c r="B105" i="5"/>
  <c r="A105" i="5" s="1"/>
  <c r="A89" i="5"/>
  <c r="A90" i="5"/>
  <c r="A91" i="5"/>
  <c r="A92" i="5"/>
  <c r="B18" i="5"/>
  <c r="A18" i="5" s="1"/>
  <c r="B19" i="5"/>
  <c r="A19" i="5" s="1"/>
  <c r="B8" i="5"/>
  <c r="A8" i="5" s="1"/>
  <c r="B7" i="5"/>
  <c r="A7" i="5" s="1"/>
  <c r="B5" i="5"/>
  <c r="A5" i="5" s="1"/>
  <c r="B3" i="5"/>
  <c r="A3" i="5" s="1"/>
  <c r="D9" i="89"/>
  <c r="D8" i="89"/>
  <c r="D7" i="89"/>
  <c r="D9" i="88"/>
  <c r="D8" i="88"/>
  <c r="D7" i="88"/>
  <c r="B67" i="5"/>
  <c r="A67" i="5" s="1"/>
  <c r="B66" i="5"/>
  <c r="A66" i="5" s="1"/>
  <c r="B65" i="5"/>
  <c r="A65" i="5" s="1"/>
  <c r="B64" i="5"/>
  <c r="A64" i="5" s="1"/>
  <c r="B63" i="5"/>
  <c r="A63" i="5" s="1"/>
  <c r="B62" i="5"/>
  <c r="A62" i="5" s="1"/>
  <c r="B61" i="5"/>
  <c r="A61" i="5" s="1"/>
  <c r="B60" i="5"/>
  <c r="A60" i="5" s="1"/>
  <c r="B59" i="5"/>
  <c r="A59" i="5" s="1"/>
  <c r="B58" i="5"/>
  <c r="A58" i="5" s="1"/>
  <c r="B57" i="5"/>
  <c r="A57" i="5" s="1"/>
  <c r="B56" i="5"/>
  <c r="A56" i="5" s="1"/>
  <c r="B55" i="5"/>
  <c r="A55" i="5" s="1"/>
  <c r="B54" i="5"/>
  <c r="A54" i="5" s="1"/>
  <c r="B53" i="5"/>
  <c r="A53" i="5" s="1"/>
  <c r="B52" i="5"/>
  <c r="A52" i="5" s="1"/>
  <c r="B51" i="5"/>
  <c r="A51" i="5" s="1"/>
  <c r="B50" i="5"/>
  <c r="A50" i="5" s="1"/>
  <c r="B49" i="5"/>
  <c r="A49" i="5" s="1"/>
  <c r="B48" i="5"/>
  <c r="A48" i="5" s="1"/>
  <c r="D8" i="1"/>
  <c r="B20" i="5"/>
  <c r="A20" i="5" s="1"/>
  <c r="A83" i="5"/>
  <c r="A84" i="5"/>
  <c r="A85" i="5"/>
  <c r="A87" i="5"/>
  <c r="A82" i="5"/>
  <c r="B110" i="5"/>
  <c r="A110" i="5" s="1"/>
  <c r="B75" i="5"/>
  <c r="A75" i="5" s="1"/>
  <c r="B76" i="5"/>
  <c r="A76" i="5" s="1"/>
  <c r="B77" i="5"/>
  <c r="A77" i="5" s="1"/>
  <c r="B78" i="5"/>
  <c r="A78" i="5" s="1"/>
  <c r="B79" i="5"/>
  <c r="A79" i="5" s="1"/>
  <c r="B27" i="5"/>
  <c r="A27" i="5" s="1"/>
  <c r="B28" i="5"/>
  <c r="A28" i="5" s="1"/>
  <c r="B29" i="5"/>
  <c r="A29" i="5" s="1"/>
  <c r="B30" i="5"/>
  <c r="A30" i="5" s="1"/>
  <c r="B31" i="5"/>
  <c r="A31" i="5" s="1"/>
  <c r="B32" i="5"/>
  <c r="A32" i="5" s="1"/>
  <c r="B33" i="5"/>
  <c r="A33" i="5" s="1"/>
  <c r="B34" i="5"/>
  <c r="A34" i="5" s="1"/>
  <c r="B35" i="5"/>
  <c r="A35" i="5" s="1"/>
  <c r="B36" i="5"/>
  <c r="A36" i="5" s="1"/>
  <c r="B37" i="5"/>
  <c r="A37" i="5" s="1"/>
  <c r="B38" i="5"/>
  <c r="A38" i="5" s="1"/>
  <c r="B39" i="5"/>
  <c r="A39" i="5" s="1"/>
  <c r="B40" i="5"/>
  <c r="A40" i="5" s="1"/>
  <c r="B41" i="5"/>
  <c r="A41" i="5" s="1"/>
  <c r="B42" i="5"/>
  <c r="A42" i="5" s="1"/>
  <c r="B43" i="5"/>
  <c r="A43" i="5" s="1"/>
  <c r="B44" i="5"/>
  <c r="A44" i="5" s="1"/>
  <c r="B45" i="5"/>
  <c r="A45" i="5" s="1"/>
  <c r="B46" i="5"/>
  <c r="A46" i="5" s="1"/>
  <c r="B47" i="5"/>
  <c r="A47" i="5" s="1"/>
  <c r="B17" i="5"/>
  <c r="A17" i="5" s="1"/>
  <c r="B12" i="5"/>
  <c r="A12" i="5" s="1"/>
  <c r="B10" i="5"/>
  <c r="A10" i="5" s="1"/>
  <c r="B95" i="5" l="1"/>
  <c r="A95" i="5" s="1"/>
  <c r="B96" i="5"/>
  <c r="A96" i="5" s="1"/>
  <c r="B94" i="5"/>
  <c r="A94" i="5" s="1"/>
  <c r="B81" i="5"/>
  <c r="A81" i="5" s="1"/>
  <c r="B80" i="5"/>
  <c r="A80" i="5" s="1"/>
  <c r="B69" i="5"/>
  <c r="A69" i="5" s="1"/>
  <c r="B21" i="5"/>
  <c r="A21" i="5" s="1"/>
  <c r="B22" i="5"/>
  <c r="A22" i="5" s="1"/>
  <c r="B23" i="5"/>
  <c r="A23" i="5" s="1"/>
  <c r="B24" i="5"/>
  <c r="A24" i="5" s="1"/>
  <c r="B16" i="5"/>
  <c r="A16" i="5" s="1"/>
  <c r="B15" i="5"/>
  <c r="A15" i="5" s="1"/>
  <c r="B4" i="5"/>
  <c r="A4" i="5" l="1"/>
  <c r="D9" i="1"/>
  <c r="B74" i="5"/>
  <c r="A74" i="5" s="1"/>
  <c r="B26" i="5"/>
  <c r="A26" i="5" s="1"/>
  <c r="A102" i="5" l="1"/>
  <c r="D9" i="87" l="1"/>
  <c r="D8" i="87"/>
  <c r="D7" i="87"/>
  <c r="D9" i="86" l="1"/>
  <c r="D8" i="86"/>
  <c r="D7" i="86"/>
  <c r="D9" i="85"/>
  <c r="D8" i="85"/>
  <c r="D7" i="85"/>
  <c r="D9" i="80" l="1"/>
  <c r="D8" i="80"/>
  <c r="D7" i="80"/>
  <c r="D9" i="81"/>
  <c r="D8" i="81"/>
  <c r="D7" i="81"/>
  <c r="D9" i="82"/>
  <c r="D8" i="82"/>
  <c r="D7" i="82"/>
  <c r="D9" i="83"/>
  <c r="D8" i="83"/>
  <c r="D7" i="83"/>
  <c r="D9" i="84"/>
  <c r="D8" i="84"/>
  <c r="D7" i="84"/>
  <c r="D9" i="79" l="1"/>
  <c r="D8" i="79"/>
  <c r="D7" i="79"/>
  <c r="D9" i="78"/>
  <c r="D8" i="78"/>
  <c r="D7" i="78"/>
  <c r="D9" i="77"/>
  <c r="D8" i="77"/>
  <c r="D7" i="77"/>
  <c r="D9" i="72"/>
  <c r="D8" i="72"/>
  <c r="D7" i="72"/>
  <c r="D9" i="76"/>
  <c r="D8" i="76"/>
  <c r="D7" i="76"/>
  <c r="D9" i="75"/>
  <c r="D8" i="75"/>
  <c r="D7" i="75"/>
  <c r="D9" i="74"/>
  <c r="D8" i="74"/>
  <c r="D7" i="74"/>
  <c r="D9" i="73"/>
  <c r="D8" i="73"/>
  <c r="D7" i="73"/>
  <c r="D9" i="71"/>
  <c r="D8" i="71"/>
  <c r="D7" i="71"/>
  <c r="B150" i="5" l="1"/>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09" i="5" l="1"/>
  <c r="A109" i="5" s="1"/>
  <c r="B101" i="5" l="1"/>
  <c r="A101" i="5" s="1"/>
  <c r="B73" i="5"/>
  <c r="A73" i="5" s="1"/>
  <c r="B72" i="5"/>
  <c r="A72" i="5" s="1"/>
  <c r="B71" i="5"/>
  <c r="A71" i="5" s="1"/>
  <c r="B70" i="5"/>
  <c r="A70" i="5" s="1"/>
  <c r="B14" i="5" l="1"/>
  <c r="A14" i="5" s="1"/>
  <c r="B13" i="5"/>
  <c r="A13" i="5" s="1"/>
  <c r="B11" i="5"/>
  <c r="A11" i="5" s="1"/>
  <c r="B9" i="5"/>
  <c r="A9" i="5" s="1"/>
  <c r="D9" i="67" l="1"/>
  <c r="D8" i="67"/>
  <c r="D7" i="67"/>
  <c r="D9" i="66"/>
  <c r="D8" i="66"/>
  <c r="D7" i="66"/>
  <c r="D9" i="65"/>
  <c r="D8" i="65"/>
  <c r="D7" i="65"/>
  <c r="B68" i="5"/>
  <c r="A68" i="5" s="1"/>
  <c r="B123" i="5" l="1"/>
  <c r="B122" i="5"/>
  <c r="B121" i="5"/>
  <c r="B120" i="5"/>
  <c r="B25" i="5"/>
  <c r="A25" i="5" s="1"/>
  <c r="B6" i="5"/>
  <c r="A6" i="5" l="1"/>
  <c r="K4" i="89"/>
  <c r="D14" i="89"/>
  <c r="D14" i="88"/>
  <c r="K4" i="88"/>
  <c r="K4" i="56"/>
  <c r="K4" i="55"/>
  <c r="D14" i="87"/>
  <c r="K4" i="87"/>
  <c r="D14" i="1"/>
  <c r="K4" i="83"/>
  <c r="K4" i="65"/>
  <c r="K4" i="67"/>
  <c r="K4" i="84"/>
  <c r="K4" i="66"/>
  <c r="K4" i="85"/>
  <c r="D14" i="86"/>
  <c r="K4" i="86"/>
  <c r="D14" i="85"/>
  <c r="D14" i="82"/>
  <c r="K4" i="82"/>
  <c r="D14" i="84"/>
  <c r="D14" i="81"/>
  <c r="K4" i="81"/>
  <c r="D14" i="80"/>
  <c r="K4" i="80"/>
  <c r="D14" i="83"/>
  <c r="D14" i="78"/>
  <c r="K4" i="78"/>
  <c r="D14" i="75"/>
  <c r="K4" i="75"/>
  <c r="D14" i="79"/>
  <c r="D14" i="76"/>
  <c r="D14" i="71"/>
  <c r="K4" i="72"/>
  <c r="D14" i="72"/>
  <c r="K4" i="73"/>
  <c r="D14" i="77"/>
  <c r="K4" i="77"/>
  <c r="D14" i="74"/>
  <c r="K4" i="74"/>
  <c r="K4" i="79"/>
  <c r="K4" i="76"/>
  <c r="K4" i="71"/>
  <c r="D14" i="73"/>
  <c r="K4" i="1"/>
  <c r="D14" i="65"/>
  <c r="D14" i="66"/>
  <c r="D14" i="67"/>
  <c r="D9" i="56"/>
  <c r="D8" i="56"/>
  <c r="D7" i="56"/>
  <c r="D9" i="20"/>
  <c r="D8" i="20"/>
  <c r="D7" i="20"/>
  <c r="D9" i="21"/>
  <c r="D8" i="21"/>
  <c r="D7" i="21"/>
  <c r="D9" i="22"/>
  <c r="D8" i="22"/>
  <c r="D7" i="22"/>
  <c r="D9" i="23"/>
  <c r="D8" i="23"/>
  <c r="D7" i="23"/>
  <c r="D9" i="24"/>
  <c r="D8" i="24"/>
  <c r="D7" i="24"/>
  <c r="D14" i="25"/>
  <c r="D9" i="25"/>
  <c r="D8" i="25"/>
  <c r="D7" i="25"/>
  <c r="D9" i="26"/>
  <c r="D8" i="26"/>
  <c r="D7" i="26"/>
  <c r="D9" i="27"/>
  <c r="D8" i="27"/>
  <c r="D7" i="27"/>
  <c r="D9" i="28"/>
  <c r="D8" i="28"/>
  <c r="D7" i="28"/>
  <c r="D9" i="29"/>
  <c r="D8" i="29"/>
  <c r="D7" i="29"/>
  <c r="D9" i="30"/>
  <c r="D8" i="30"/>
  <c r="D7" i="30"/>
  <c r="D9" i="31"/>
  <c r="D8" i="31"/>
  <c r="D7" i="31"/>
  <c r="D9" i="32"/>
  <c r="D8" i="32"/>
  <c r="D7" i="32"/>
  <c r="D9" i="33"/>
  <c r="D8" i="33"/>
  <c r="D7" i="33"/>
  <c r="D9" i="34"/>
  <c r="D8" i="34"/>
  <c r="D7" i="34"/>
  <c r="D9" i="35"/>
  <c r="D8" i="35"/>
  <c r="D7" i="35"/>
  <c r="D9" i="36"/>
  <c r="D8" i="36"/>
  <c r="D7" i="36"/>
  <c r="D9" i="37"/>
  <c r="D8" i="37"/>
  <c r="D7" i="37"/>
  <c r="D9" i="55"/>
  <c r="D8" i="55"/>
  <c r="D7" i="55"/>
  <c r="C19" i="89" l="1"/>
  <c r="C17" i="89"/>
  <c r="C50" i="89" s="1"/>
  <c r="C17" i="88"/>
  <c r="C50" i="88" s="1"/>
  <c r="C19" i="88"/>
  <c r="D13" i="1"/>
  <c r="C19" i="87"/>
  <c r="D13" i="56"/>
  <c r="D13" i="30"/>
  <c r="D13" i="55"/>
  <c r="D13" i="32"/>
  <c r="D13" i="37"/>
  <c r="D13" i="29"/>
  <c r="D13" i="35"/>
  <c r="D13" i="23"/>
  <c r="D13" i="36"/>
  <c r="D13" i="28"/>
  <c r="D13" i="27"/>
  <c r="D13" i="34"/>
  <c r="D13" i="26"/>
  <c r="D13" i="25"/>
  <c r="D13" i="24"/>
  <c r="D13" i="31"/>
  <c r="D13" i="33"/>
  <c r="C17" i="87"/>
  <c r="C50" i="87" s="1"/>
  <c r="C17" i="25"/>
  <c r="C50" i="25" s="1"/>
  <c r="C19" i="86"/>
  <c r="C17" i="85"/>
  <c r="C50" i="85" s="1"/>
  <c r="C19" i="85"/>
  <c r="C17" i="86"/>
  <c r="C50" i="86" s="1"/>
  <c r="C19" i="80"/>
  <c r="C17" i="81"/>
  <c r="C50" i="81" s="1"/>
  <c r="C19" i="84"/>
  <c r="C17" i="80"/>
  <c r="C50" i="80" s="1"/>
  <c r="C19" i="83"/>
  <c r="C17" i="84"/>
  <c r="C50" i="84" s="1"/>
  <c r="C19" i="81"/>
  <c r="C19" i="82"/>
  <c r="C17" i="83"/>
  <c r="C50" i="83" s="1"/>
  <c r="C17" i="82"/>
  <c r="C50" i="82" s="1"/>
  <c r="C17" i="79"/>
  <c r="C50" i="79" s="1"/>
  <c r="C19" i="72"/>
  <c r="C17" i="76"/>
  <c r="C50" i="76" s="1"/>
  <c r="C19" i="73"/>
  <c r="C17" i="71"/>
  <c r="C50" i="71" s="1"/>
  <c r="C19" i="77"/>
  <c r="C17" i="72"/>
  <c r="C50" i="72" s="1"/>
  <c r="C19" i="74"/>
  <c r="C17" i="73"/>
  <c r="C50" i="73" s="1"/>
  <c r="C19" i="78"/>
  <c r="C17" i="77"/>
  <c r="C50" i="77" s="1"/>
  <c r="C19" i="75"/>
  <c r="C19" i="79"/>
  <c r="C17" i="78"/>
  <c r="C50" i="78" s="1"/>
  <c r="C19" i="76"/>
  <c r="C17" i="75"/>
  <c r="C50" i="75" s="1"/>
  <c r="C19" i="71"/>
  <c r="C17" i="74"/>
  <c r="C50" i="74" s="1"/>
  <c r="C19" i="25"/>
  <c r="C19" i="67"/>
  <c r="C17" i="66"/>
  <c r="C50" i="66" s="1"/>
  <c r="C17" i="67"/>
  <c r="C50" i="67" s="1"/>
  <c r="C19" i="65"/>
  <c r="C19" i="66"/>
  <c r="C17" i="65"/>
  <c r="C50" i="65" s="1"/>
  <c r="D7" i="1"/>
  <c r="K4" i="36" l="1"/>
  <c r="K4" i="34"/>
  <c r="K4" i="32"/>
  <c r="K4" i="30"/>
  <c r="K4" i="28"/>
  <c r="K4" i="26"/>
  <c r="K4" i="24"/>
  <c r="K4" i="22"/>
  <c r="K4" i="20"/>
  <c r="K4" i="37"/>
  <c r="K4" i="35"/>
  <c r="K4" i="33"/>
  <c r="K4" i="31"/>
  <c r="K4" i="29"/>
  <c r="K4" i="27"/>
  <c r="K4" i="25"/>
  <c r="K4" i="23"/>
  <c r="K4" i="21"/>
  <c r="D14" i="56"/>
  <c r="D14" i="20"/>
  <c r="D14" i="21"/>
  <c r="D14" i="22"/>
  <c r="D14" i="23"/>
  <c r="D14" i="24"/>
  <c r="D14" i="26"/>
  <c r="D14" i="27"/>
  <c r="D14" i="28"/>
  <c r="D14" i="29"/>
  <c r="D14" i="30"/>
  <c r="D14" i="31"/>
  <c r="D14" i="32"/>
  <c r="D14" i="34"/>
  <c r="D14" i="35"/>
  <c r="D14" i="36"/>
  <c r="D14" i="37"/>
  <c r="D14" i="55"/>
  <c r="D14" i="33"/>
  <c r="C19" i="56" l="1"/>
  <c r="C19" i="20"/>
  <c r="C19" i="21"/>
  <c r="C19" i="22"/>
  <c r="C19" i="23"/>
  <c r="C19" i="24"/>
  <c r="C19" i="27"/>
  <c r="C17" i="56"/>
  <c r="C50" i="56" s="1"/>
  <c r="C17" i="20"/>
  <c r="C50" i="20" s="1"/>
  <c r="C17" i="21"/>
  <c r="C50" i="21" s="1"/>
  <c r="C17" i="22"/>
  <c r="C50" i="22" s="1"/>
  <c r="C17" i="23"/>
  <c r="C50" i="23" s="1"/>
  <c r="C17" i="24"/>
  <c r="C50" i="24" s="1"/>
  <c r="C17" i="26"/>
  <c r="C50" i="26" s="1"/>
  <c r="C17" i="27"/>
  <c r="C50" i="27" s="1"/>
  <c r="C17" i="28"/>
  <c r="C50" i="28" s="1"/>
  <c r="C17" i="29"/>
  <c r="C50" i="29" s="1"/>
  <c r="C17" i="30"/>
  <c r="C50" i="30" s="1"/>
  <c r="C17" i="31"/>
  <c r="C50" i="31" s="1"/>
  <c r="C17" i="32"/>
  <c r="C50" i="32" s="1"/>
  <c r="C17" i="33"/>
  <c r="C50" i="33" s="1"/>
  <c r="C17" i="34"/>
  <c r="C50" i="34" s="1"/>
  <c r="C17" i="35"/>
  <c r="C50" i="35" s="1"/>
  <c r="C17" i="36"/>
  <c r="C50" i="36" s="1"/>
  <c r="C17" i="37"/>
  <c r="C50" i="37" s="1"/>
  <c r="C17" i="55"/>
  <c r="C50" i="55" s="1"/>
  <c r="C19" i="26"/>
  <c r="C19" i="28"/>
  <c r="C19" i="29"/>
  <c r="C19" i="30"/>
  <c r="C19" i="31"/>
  <c r="C19" i="32"/>
  <c r="C19" i="33"/>
  <c r="C19" i="34"/>
  <c r="C19" i="35"/>
  <c r="C19" i="36"/>
  <c r="C19" i="37"/>
  <c r="C19" i="55"/>
  <c r="C17" i="1"/>
  <c r="C19" i="1"/>
  <c r="C50" i="1" l="1"/>
</calcChain>
</file>

<file path=xl/sharedStrings.xml><?xml version="1.0" encoding="utf-8"?>
<sst xmlns="http://schemas.openxmlformats.org/spreadsheetml/2006/main" count="3304" uniqueCount="424">
  <si>
    <t>Criterio de Selección</t>
  </si>
  <si>
    <t>Clasificación de seguimiento</t>
  </si>
  <si>
    <t>Priorización</t>
  </si>
  <si>
    <t>Atendida</t>
  </si>
  <si>
    <t>Tema</t>
  </si>
  <si>
    <t>#P</t>
  </si>
  <si>
    <t>Programas</t>
  </si>
  <si>
    <t>Unidades Responsables</t>
  </si>
  <si>
    <t>Evaluación</t>
  </si>
  <si>
    <t>Año</t>
  </si>
  <si>
    <t>Con respecto al Objetivo</t>
  </si>
  <si>
    <t>Número</t>
  </si>
  <si>
    <t>Claridad</t>
  </si>
  <si>
    <t>Específico</t>
  </si>
  <si>
    <t>Alto (contribuye al logro del fin y propósito)</t>
  </si>
  <si>
    <t>SI</t>
  </si>
  <si>
    <t>Diseño</t>
  </si>
  <si>
    <t>Corrige: actividades o procesos</t>
  </si>
  <si>
    <t>100 Secretaría</t>
  </si>
  <si>
    <t>Relevancia</t>
  </si>
  <si>
    <t>Institucional</t>
  </si>
  <si>
    <t xml:space="preserve">Medio (contribuye al logro del fin o del propósito)
</t>
  </si>
  <si>
    <t>NO</t>
  </si>
  <si>
    <t>Operación</t>
  </si>
  <si>
    <t>B003 Producción y distribución de libros y materiales educativos</t>
  </si>
  <si>
    <t>311 Dirección General de Materiales Educativos, L6J Comisión Nacional de Libros de Texto Gratuitos</t>
  </si>
  <si>
    <t>Modifica: apoyos</t>
  </si>
  <si>
    <t>110 Dirección General de Comunicación Social</t>
  </si>
  <si>
    <t>Justificación</t>
  </si>
  <si>
    <t>Interinstitucional</t>
  </si>
  <si>
    <t xml:space="preserve">Bajo [Contribuye a otros aspectos del programa (componentes, actividades, procesos)]
</t>
  </si>
  <si>
    <t>Resultados</t>
  </si>
  <si>
    <t>E007 Servicios de Educación Media Superior</t>
  </si>
  <si>
    <t>600 Subsecretaría de Educación Media Superior, 616 Dirección General del Bachillerato, A3Q Universidad Nacional Autónoma de México, B00 Instituto Politécnico Nacional, L3P Centro de Enseñanza Técnica Industrial, L5N Colegio de Bachilleres, L5X Colegio Nacional de Educación Profesional Técnica, L6H Comisión de Operación y Fomento de Actividades Académicas del Instituto Politécnico Nacional, 610 Dirección General de Educación Tecnológica Agropecuaria y Ciencias del Mar, 611 Dirección General de Educación Tecnológica Industrial y de Servicios</t>
  </si>
  <si>
    <t>Adiciona: fusiona o reubica</t>
  </si>
  <si>
    <t>111 Unidad de Asuntos Jurídicos</t>
  </si>
  <si>
    <t>Factibilidad</t>
  </si>
  <si>
    <t>Intergubernamental</t>
  </si>
  <si>
    <t>Productos</t>
  </si>
  <si>
    <t>E010 Servicios de Educación Superior y Posgrado</t>
  </si>
  <si>
    <t>A00 Universidad Pedagógica Nacional, A2M Universidad Autónoma Metropolitana, A3Q Universidad Nacional Autónoma de México, B00 Instituto Politécnico Nacional, K00 Universidad Abierta y a Distancia de México,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514 Dirección General de Universidades Tecnológicas y Politécnicas</t>
  </si>
  <si>
    <t>Reorienta: sustancialmente (el propósito)</t>
  </si>
  <si>
    <t>112 Dirección General de Relaciones Internacionales</t>
  </si>
  <si>
    <t>E011 Desarrollo Cultural</t>
  </si>
  <si>
    <t>A2M Universidad Autónoma Metropolitana, A3Q Universidad Nacional Autónoma de México</t>
  </si>
  <si>
    <t xml:space="preserve">Suspende </t>
  </si>
  <si>
    <t>114 Coordinación General de Delegaciones Federales de la Secretaría de Educación Pública</t>
  </si>
  <si>
    <t>E013 Producción y transmisión de materiales educativos</t>
  </si>
  <si>
    <t>B01 XE-IPN Canal 11, N00 Coordinación General @prende.mx</t>
  </si>
  <si>
    <t>115 Coordinación General de Educación Intercultural y Bilingüe</t>
  </si>
  <si>
    <t>E016 Producción y distribución de libros y materiales culturales</t>
  </si>
  <si>
    <t>MAR Fondo de Cultura Económica</t>
  </si>
  <si>
    <t>153 Coordinación de Órganos Desconcentrados y del Sector Paraestatal</t>
  </si>
  <si>
    <t>E017 Atención al deporte</t>
  </si>
  <si>
    <t>G00 Comisión de Apelación y Arbitraje del Deporte, L6I Comisión Nacional de Cultura Física y Deporte</t>
  </si>
  <si>
    <t>200 Subsecretaría de Planeación, Evaluación y Coordinación</t>
  </si>
  <si>
    <t>E021 Investigación Científica y Desarrollo Tecnológico</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</si>
  <si>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M00 Tecnológico Nacional de México, MGH Universidad Autónoma Agraria Antonio Narro, 611 Dirección General de Educación Tecnológica Industrial y de Servicios</t>
  </si>
  <si>
    <t>211 Dirección General de Acreditación, Incorporación y Revalidación</t>
  </si>
  <si>
    <t>E028 Normalización y certificación en competencias laborales</t>
  </si>
  <si>
    <t>613 Dirección General de Centros de Formación para el Trabajo, L9T Fideicomiso de los Sistemas Normalizado de Competencia Laboral y de Certificación de Competencia Laboral</t>
  </si>
  <si>
    <t>216 Dirección General de Televisión Educativa</t>
  </si>
  <si>
    <t>E032 Políticas de igualdad de género en el sector educativo</t>
  </si>
  <si>
    <t>700 Unidad de Administración y Finanzas</t>
  </si>
  <si>
    <t>212 Dirección General de Análisis y Diagnóstico del Aprovechamiento Educativo</t>
  </si>
  <si>
    <t>E039 Registro Nacional de Profesionistas y sus Asociaciones</t>
  </si>
  <si>
    <t>113 Dirección General de Profesiones</t>
  </si>
  <si>
    <t>217 Dirección General de Relaciones Internacionales</t>
  </si>
  <si>
    <t>Indicadores</t>
  </si>
  <si>
    <t>E047 Programa de mantenimiento e infraestructura física educativa</t>
  </si>
  <si>
    <t>MDE Instituto Nacional de la Infraestructura Física Educativa, MGC Patronato de Obras e Instalaciones del Instituto Politécnico Nacional</t>
  </si>
  <si>
    <t>300 Subsecretaría de Educación Básica</t>
  </si>
  <si>
    <t>Cobertura</t>
  </si>
  <si>
    <t>E064 Educación para Adultos (INEA)</t>
  </si>
  <si>
    <t>MDA Instituto Nacional para la Educación de los Adultos</t>
  </si>
  <si>
    <t>310 Dirección General de Desarrollo de la Gestión e Innovación Educativa</t>
  </si>
  <si>
    <t>Planeación</t>
  </si>
  <si>
    <t>E066 Educación Inicial y Básica Comunitaria</t>
  </si>
  <si>
    <t>L6W Consejo Nacional de Fomento Educativo</t>
  </si>
  <si>
    <t>311 Dirección General de Materiales e Informática Educativa</t>
  </si>
  <si>
    <t>Ejecución</t>
  </si>
  <si>
    <t>E068 Educación Física de Excelencia</t>
  </si>
  <si>
    <t>617 Dirección General de Bachillerato Tecnológico de Educación y Promoción Deportiva</t>
  </si>
  <si>
    <t>312 Dirección General de Desarrollo Curricular</t>
  </si>
  <si>
    <t>S072 Programa de Becas de Educación Básica para el Bienestar Benito Juárez</t>
  </si>
  <si>
    <t>O00 Coordinación Nacional de Becas para el Bienestar Benito Juárez</t>
  </si>
  <si>
    <t>313 Dirección General de Educación Indígena</t>
  </si>
  <si>
    <t>Otros</t>
  </si>
  <si>
    <t>S243 Programa de Becas Elisa Acuña</t>
  </si>
  <si>
    <t>600 Subsecretaría de Educación Media Superior,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410 Dirección General de Política Educativa, Mejores Prácticas y Cooperación</t>
  </si>
  <si>
    <t>314 Dirección General de Formación Continua, Actualización y Desarrollo Profesional de Maestros de Educación Básica</t>
  </si>
  <si>
    <t>S247 Programa para el Desarrollo Profesional Docente</t>
  </si>
  <si>
    <t>600 Subsecretaría de Educación Media Superior, M00 Tecnológico Nacional de México, L00 Unidad del Sistema para la Carrera de las Maestras y los Maestros, 173 Dirección General de Formación Continua a Docentes y Directivos, 511 Dirección General de Educación Superior Universitaria e Intercultural, 514 Dirección General de Universidades Tecnológicas y Politécnicas</t>
  </si>
  <si>
    <t>500 Subsecretaría de Educación Superior</t>
  </si>
  <si>
    <t>S269 Programa de Cultura Física y Deporte</t>
  </si>
  <si>
    <t>L6I Comisión Nacional de Cultura Física y Deporte</t>
  </si>
  <si>
    <t>511 Dirección General de Educación Superior Universitaria</t>
  </si>
  <si>
    <t>S270 Programa Nacional de Inglés</t>
  </si>
  <si>
    <t>310 Dirección General de Gestión Escolar y Enfoque Territorial</t>
  </si>
  <si>
    <t>512 Dirección General de Profesiones</t>
  </si>
  <si>
    <t>S282 La Escuela es Nuestra</t>
  </si>
  <si>
    <t>180 Dirección General La Escuela es Nuestra</t>
  </si>
  <si>
    <t>513 Dirección General de Educación Superior Tecnológica</t>
  </si>
  <si>
    <t>S283 Jóvenes Escribiendo el Futuro</t>
  </si>
  <si>
    <t>514 Coordinación  General de Universidades Tecnológicas y Politécnicas</t>
  </si>
  <si>
    <t>S295 Fortalecimiento de los Servicios de Educación Especial (PFSEE)</t>
  </si>
  <si>
    <t>515 Dirección General de Educación Superior para Profesionales de la Educación</t>
  </si>
  <si>
    <t>S298 Atención de Planteles Públicos de Educación Media Superior con estudiantes con discapacidad (PAPPEMS)</t>
  </si>
  <si>
    <t>600 Subsecretaría de Educación Media Superior</t>
  </si>
  <si>
    <t>S300 Fortalecimiento a la Excelencia Educativa</t>
  </si>
  <si>
    <t>515 Dirección General de Educación Superior para el Magisterio</t>
  </si>
  <si>
    <t>S311 Beca Universal para Estudiantes de Educación Media Superior Benito Juárez</t>
  </si>
  <si>
    <t>610 Dirección General de Educación Tecnológica Agropecuaria</t>
  </si>
  <si>
    <t>S312 Expansión de la Educación Inicial</t>
  </si>
  <si>
    <t>611 Dirección General de Educación Tecnológica Industrial</t>
  </si>
  <si>
    <t>U006 Subsidios para organismos descentralizados estatales</t>
  </si>
  <si>
    <t>600 Subsecretaría de Educación Media Superior, M00 Tecnológico Nacional de México, 511 Dirección General de Educación Superior Universitaria e Intercultural, 514 Dirección General de Universidades Tecnológicas y Politécnicas</t>
  </si>
  <si>
    <t>613 Dirección General de Centros de Formación para el Trabajo</t>
  </si>
  <si>
    <t>U079 Expansión de la Educación Media Superior y Superior</t>
  </si>
  <si>
    <t>615 Dirección General de Educación en Ciencia y Tecnología del Mar</t>
  </si>
  <si>
    <t>U080 Apoyos a centros y organizaciones de educación</t>
  </si>
  <si>
    <t>500 Subsecretaría de Educación Superior, 600 Subsecretaría de Educación Media Superior, 700 Unidad de Administración y Finanzas, 511 Dirección General de Educación Superior Universitaria e Intercultural</t>
  </si>
  <si>
    <t>616 Dirección General del Bachillerato</t>
  </si>
  <si>
    <t>U083 Universidades para el Bienestar Benito Juárez García</t>
  </si>
  <si>
    <t>MEY Organismo Coordinador de las Universidades para el Bienestar Benito Juárez García</t>
  </si>
  <si>
    <t>700 Oficialía Mayor</t>
  </si>
  <si>
    <t>A00 Universidad Pedagógica Nacional</t>
  </si>
  <si>
    <t>A2M Universidad Autónoma Metropolitana</t>
  </si>
  <si>
    <t>A3Q Universidad Nacional Autónoma de México</t>
  </si>
  <si>
    <t>B00 Instituto Politécnico Nacional</t>
  </si>
  <si>
    <t>B01 XE-IPN Canal 11</t>
  </si>
  <si>
    <t>G00 Comisión de Apelación y Arbitraje del Deporte</t>
  </si>
  <si>
    <t>K00 Universidad Abierta y a Distancia de México</t>
  </si>
  <si>
    <t>L00 Coordinación Nacional del Servicio Profesional Docente</t>
  </si>
  <si>
    <t>L3P Centro de Enseñanza Técnica Industrial</t>
  </si>
  <si>
    <t>L4J Centro de Investigación y de Estudios Avanzados del Instituto Politécnico Nacional</t>
  </si>
  <si>
    <t>L5X Colegio Nacional de Educación Profesional Técnica</t>
  </si>
  <si>
    <t>L5N Colegio de Bachilleres</t>
  </si>
  <si>
    <t>L6H Comisión de Operación y Fomento de Actividades Académicas del Instituto Politécnico Nacional</t>
  </si>
  <si>
    <t>L6J Comisión Nacional de Libros de Texto Gratuitos</t>
  </si>
  <si>
    <t>L8K El Colegio de México, A.C.</t>
  </si>
  <si>
    <t>218 Dirección General del Sistema de Información y Gestión Educativa</t>
  </si>
  <si>
    <t>M00 Tecnológico Nacional de México</t>
  </si>
  <si>
    <t>MDE nstituto Nacional de la InfraestructuraFísica Educativa</t>
  </si>
  <si>
    <t>MGC Patronato de Obras e Instalaciones del Instituto Politécnico Nacional</t>
  </si>
  <si>
    <t>MGH Universidad Autónoma Agraria Antonio Narro</t>
  </si>
  <si>
    <t>MEY Organismo Coordinador de las Universidades para el Bienestar Benito Juárez</t>
  </si>
  <si>
    <t>3300 Servicios profesionales, científicos, técnicos y otros servicios</t>
  </si>
  <si>
    <t>09 Ciudad de México</t>
  </si>
  <si>
    <t>3800 Servicios oficiales</t>
  </si>
  <si>
    <t>C PP</t>
  </si>
  <si>
    <t>D PP</t>
  </si>
  <si>
    <t>PAE</t>
  </si>
  <si>
    <t>T FODA</t>
  </si>
  <si>
    <t>#</t>
  </si>
  <si>
    <t>Descripción (debilidad)</t>
  </si>
  <si>
    <t>Pregunta</t>
  </si>
  <si>
    <t>Recomendación</t>
  </si>
  <si>
    <t>E007</t>
  </si>
  <si>
    <t>Servicios de Educación Media Superior</t>
  </si>
  <si>
    <t>FMyE</t>
  </si>
  <si>
    <t>Información</t>
  </si>
  <si>
    <t>E010</t>
  </si>
  <si>
    <t>Servicios de Educación Superior y Posgrado</t>
  </si>
  <si>
    <t>1.D. Si bien la mayoría de las unidades responsables que operan el Programa reportan la información necesaria en los formatos establecidos por CONEVAL, no se cuenta con la totalidad de los formatos de poblaciones debidamente requisitados, lo que ocasiona que no se pueda mostrar la información precisa de la cobertura del Programa</t>
  </si>
  <si>
    <t>Diagnóstico</t>
  </si>
  <si>
    <t>E021</t>
  </si>
  <si>
    <t>Investigación Científica y Desarrollo Tecnológico</t>
  </si>
  <si>
    <t>E028</t>
  </si>
  <si>
    <t>Normalización y certificación en competencias laborales</t>
  </si>
  <si>
    <t>E032</t>
  </si>
  <si>
    <t>Políticas de igualdad de género en el sector educativo</t>
  </si>
  <si>
    <t>E039</t>
  </si>
  <si>
    <t>Registro Nacional de Profesionistas y sus Asociaciones</t>
  </si>
  <si>
    <t>E047</t>
  </si>
  <si>
    <t>Programa de infraestructura física educativa</t>
  </si>
  <si>
    <t>E064</t>
  </si>
  <si>
    <t>Educación para Adultos (INEA)</t>
  </si>
  <si>
    <t>E066</t>
  </si>
  <si>
    <t>Educación Inicial y Básica Comunitaria</t>
  </si>
  <si>
    <t>S072</t>
  </si>
  <si>
    <t>Programa de Becas de Educación Básica para el Bienestar Benito Juárez</t>
  </si>
  <si>
    <t>Difusión</t>
  </si>
  <si>
    <t>S243</t>
  </si>
  <si>
    <t>Programa de Becas Elisa Acuña</t>
  </si>
  <si>
    <t>S247</t>
  </si>
  <si>
    <t>Programa para el Desarrollo Profesional Docente</t>
  </si>
  <si>
    <t>S269</t>
  </si>
  <si>
    <t>Programa de Cultura Física y Deporte</t>
  </si>
  <si>
    <t>S270</t>
  </si>
  <si>
    <t>Programa Nacional de Inglés</t>
  </si>
  <si>
    <t>S283</t>
  </si>
  <si>
    <t>Jóvenes Escribiendo el Futuro</t>
  </si>
  <si>
    <t>S311</t>
  </si>
  <si>
    <t>Beca Universal para Estudiantes de Educación Media Superior Benito Juárez</t>
  </si>
  <si>
    <t>U006</t>
  </si>
  <si>
    <t>Subsidios para Organismos Descentralizados Estatales</t>
  </si>
  <si>
    <t>U031</t>
  </si>
  <si>
    <t>Fortalecimiento a la educación temprana y el desarrollo infantil</t>
  </si>
  <si>
    <t>U083</t>
  </si>
  <si>
    <t>Universidades para el Bienestar Benito Juárez García</t>
  </si>
  <si>
    <t>La Escuela es Nuestra</t>
  </si>
  <si>
    <t>Formato de Selección, Clasificación y Priorización</t>
  </si>
  <si>
    <t>Información del Programa</t>
  </si>
  <si>
    <t>ASM</t>
  </si>
  <si>
    <t>de</t>
  </si>
  <si>
    <t>Programa:</t>
  </si>
  <si>
    <t>Unidad Responsable</t>
  </si>
  <si>
    <t>Evaluación:</t>
  </si>
  <si>
    <t>Año de Evaluación</t>
  </si>
  <si>
    <t>Aspecto Susceptible de Mejora</t>
  </si>
  <si>
    <t>FODA</t>
  </si>
  <si>
    <t>Página de Referencia</t>
  </si>
  <si>
    <t>Susceptible de Atención</t>
  </si>
  <si>
    <t>Justificación en caso de no ser atendido</t>
  </si>
  <si>
    <t xml:space="preserve">Clasificación de actores involucrados en el seguimiento </t>
  </si>
  <si>
    <t>(marcar solo una opción)</t>
  </si>
  <si>
    <t>Unidad Reponsable</t>
  </si>
  <si>
    <t>Unidad Evaluación</t>
  </si>
  <si>
    <t>Otras áreas de la Dependencia</t>
  </si>
  <si>
    <t>Especifique:</t>
  </si>
  <si>
    <t>Otras Dependencias</t>
  </si>
  <si>
    <t>Gobierno Estatal/Municipal</t>
  </si>
  <si>
    <t>Justificación actores involucrados en seguimiento</t>
  </si>
  <si>
    <t>Fundamento legal participación de actores involucrados en seguimiento</t>
  </si>
  <si>
    <t>Con respecto al objetivo del programa el ASM:</t>
  </si>
  <si>
    <t>Priorización:</t>
  </si>
  <si>
    <t>Documento de trabajo</t>
  </si>
  <si>
    <t>Actividad</t>
  </si>
  <si>
    <t>Área Responsable</t>
  </si>
  <si>
    <t>Fecha término</t>
  </si>
  <si>
    <t>Resultados esperados</t>
  </si>
  <si>
    <t>Producto</t>
  </si>
  <si>
    <t>Documento institucional</t>
  </si>
  <si>
    <t>Área Coordinadora</t>
  </si>
  <si>
    <t>Acciones a emprender</t>
  </si>
  <si>
    <t>Las UR no cuentan con las atribuciones para limitar las poblaciones objetivo del Programa Nacional de Becas.</t>
  </si>
  <si>
    <t>Subsecretaría de Educación Superior</t>
  </si>
  <si>
    <t>Subsecretaría de Educación Media Superior</t>
  </si>
  <si>
    <t>Las Unidades Responsables que comprometen acciones operaron el Programa Nacional de Becas (S243) en 2016-2017 y cuentan con recurso en 2018.</t>
  </si>
  <si>
    <t>Proyecto de Egresos de la Federación 2017 y 2018.</t>
  </si>
  <si>
    <t>El ASM corresponde a un aspecto institucional.</t>
  </si>
  <si>
    <t>Ley Federal de</t>
  </si>
  <si>
    <t>Presupuesto de Egresos de la Federación</t>
  </si>
  <si>
    <t>El ASM corresponde a un aspecto interinstitucional con la Secretaría de la Función Pública.</t>
  </si>
  <si>
    <t>Se sugiere realizar un plan de trabajo para intercambiar estrategias exitosas entre las diversas Unidades Responsables, enfocadas en la reducción de los índices de abandono escolar y en el fortalecimiento de la permanencia y el egreso de los estudiantes. Esta colaboración permitirá mantener los altos estándares de cumplimiento de metas alcanzados hasta ahora.</t>
  </si>
  <si>
    <t>S282</t>
  </si>
  <si>
    <t>S295</t>
  </si>
  <si>
    <t>Fortalecimiento de los Servicios de Educación Especial (PFSEE)</t>
  </si>
  <si>
    <t>S312</t>
  </si>
  <si>
    <t>Expansión de la Educación Inicial</t>
  </si>
  <si>
    <t>S300</t>
  </si>
  <si>
    <t>Fortalecimiento a la Excelencia Educativa</t>
  </si>
  <si>
    <t>U079</t>
  </si>
  <si>
    <t>Expansión de la Educación Media Superior y Superior</t>
  </si>
  <si>
    <t>Información en tiempo y forma</t>
  </si>
  <si>
    <t>ECyR</t>
  </si>
  <si>
    <t>Normatitivad interna</t>
  </si>
  <si>
    <t>Diagóstico</t>
  </si>
  <si>
    <t>Mecanismos de sesiblización</t>
  </si>
  <si>
    <t>Planeación y Orientación a Resultados</t>
  </si>
  <si>
    <t xml:space="preserve"> Diagnóstico</t>
  </si>
  <si>
    <t>Mecanismo de difusión</t>
  </si>
  <si>
    <t>Fondo de Obligatoriedad  y Gratuidad en Educación Superior</t>
  </si>
  <si>
    <t>Mecanismo para el Seguimiento a los Aspectos Susceptibles de Mejora 2024-2025</t>
  </si>
  <si>
    <t>Cobertura servicios educativos</t>
  </si>
  <si>
    <t>Accesibilidad fisica a la educación</t>
  </si>
  <si>
    <t>Trayectoria educativa</t>
  </si>
  <si>
    <t>Normatividad</t>
  </si>
  <si>
    <t>Apoyos económicos</t>
  </si>
  <si>
    <t>Microplaneación</t>
  </si>
  <si>
    <t>Seguimiento</t>
  </si>
  <si>
    <t>Segumiento</t>
  </si>
  <si>
    <t>Contraloría social</t>
  </si>
  <si>
    <t>Evaluación y monitoreo de metas</t>
  </si>
  <si>
    <t>Evaluación Integral</t>
  </si>
  <si>
    <t>Evaluación de Procesos</t>
  </si>
  <si>
    <t xml:space="preserve"> Alto porcentaje de niños y niñas de 0 a 2 años que no está cubierto por servicios de educación inicial</t>
  </si>
  <si>
    <t>Integración del Sistema de Educación Inicial para armonizar los diferentes servicios que existen actualmente y fortalecer su rectoría por parte de la SEP</t>
  </si>
  <si>
    <t>Expandir y fortalecer los servicios de educación inicial a fin de ampliar la disponibilidad y cobertura de este nivel educativo</t>
  </si>
  <si>
    <t>Alto porcentaje de población hablante de lengua indígena de 12 años o más no está cubierta por los servicios educativos</t>
  </si>
  <si>
    <t>Ampliar la oferta del tipo de educación indígena a los niveles secundaria y media superior buscando hacer una transición entre la educación básica indígena y los niveles educativos siguientes para lograr un acceso con equidad</t>
  </si>
  <si>
    <t>Población en localidades rurales enfrenta limitaciones importantes de
accesibilidad física a la educación</t>
  </si>
  <si>
    <t>Expandir y fortalecer los servicios de educación inicial a fin de ampliar
la disponibilidad y cobertura de este nivel educativo</t>
  </si>
  <si>
    <t>La población en primera infancia presenta inicio tardío en los servicios
educativos obligatorios</t>
  </si>
  <si>
    <t>Promover el inicio oportuno de las trayectorias educativas con acciones para incentivar e incrementar la matriculación en educación inicial</t>
  </si>
  <si>
    <t>Desactualización normativa, especialmente a nivel de manuales de procedimientos y, por tanto, pendiente alineación con nuevo Estatuto Orgánico del CONAFE.</t>
  </si>
  <si>
    <t>Es prioritario actualizar y alinear con el Estatuto Orgánico 2024 los documentos normativos del Programa; además del Manual de Organización General, es necesario renovar los Lineamientos generales que regulan la operación y funcionamiento del sistema de formación en la práctica educativa comunitaria, así como los diversos manuales existentes, como los de Microplaneación y control escolar.</t>
  </si>
  <si>
    <t xml:space="preserve">Los apoyos económicos mensuales que reciben las figuras educativas (especialmente las EC), no permiten retribuir adecuadamente su trabajo, lo que afecta la captación y puede dar lugar al abandono del servicio, especialmente cuando son foráneas. Además, las figuras educativas asumen costos de materiales de aula y útiles escolares que no les son proporcionados en cantidades suficientes para apoyar el desarrollo de la práctica educativa a lo largo de todo el ciclo escolar. Esto se refleja claramente en las opiniones de insatisfacción que expresan acerca de la suficiencia de dichos apoyos. A lo anterior se suma la competencia que supone el programa Jóvenes Construyendo el Futuro en tanto puede estar representando un desincentivo para participar en el Programa E066. </t>
  </si>
  <si>
    <t>Mantener los esfuerzos por gestionar ante el Gobierno Federal y la Cámara de Diputados, incrementos al monto de los apoyos económicos mensuales que reciben las figuras educativas, partiendo de una base mínima equiparable a los de otros programas.</t>
  </si>
  <si>
    <t xml:space="preserve">El traslado de costos a las comunidades que atiende el Programa (las más pobres del país) genera presión sobre su limitada economía y contraviene los principios de gratuidad y equidad educativa. </t>
  </si>
  <si>
    <t xml:space="preserve">Urgir a la SEP y la SHCP a incrementar sustancialmente el presupuesto del Programa para equipararlo con su costo real, a fin de que pueda asegurar el cumplimiento efectivo del derecho a la educación de las poblaciones que atiende, en los términos del Artículo Tercero Constitucional, especialmente de sus fracciones IIe, IIf, IV y VIII. Lo anterior en aras de que el CONAFE esté en posibilidad de eliminar gradualmente algunas de las obligaciones que contraen las APEC para la prestación del servicio educativo que les suponen gastos económicos altos, como son las referidas a la provisión de alimentación y hospedaje a las y los Educadores Comunitarios foráneos y al traslado de materiales a las comunidades. </t>
  </si>
  <si>
    <t>En los servicios multinivel, no se autorizan las dobles asignaciones de EC, aunque haya más de 16 NNA en el servicio. Se trata de servicios que han empezado a operar de manera reciente y hay criterios que se han compartido informalmente en capacitaciones</t>
  </si>
  <si>
    <t xml:space="preserve">Desarrollar la normatividad para la apertura de servicios multinivel, clarificando los criterios para realizar una doble asignación de EC en los servicios multinivel con más de 16 estudiantes y para determinar el número de figuras de acompañamiento autorizadas considerando la distancia entre comunidades de microrregiones. Una vez definida la normatividad, es necesario difundirla en toda la estructura operativa y capacitar tanto al personal como a las figuras educativas. </t>
  </si>
  <si>
    <t>Tiempos reducidos y equipo de cómputo obsoleto que dificulta o incluso llega a paralizar temporalmente las actividades de la captura la información en el módulo de Microplaneación del SIIINAFE.</t>
  </si>
  <si>
    <t xml:space="preserve">Establecer estrategias para una captura más eficiente de los expedientes de servicios educativos en el SIIINAFE, que pueden incluir la renovación del equipo tecnológico destinado para tal fin en las CT. </t>
  </si>
  <si>
    <t>Limitaciones relacionadas con la
atomización de las localidades rurales y la transferencia de costos a las figuras educativas para realizar las visitas.</t>
  </si>
  <si>
    <t xml:space="preserve">Establecer estrategias para optimizar, en cuanto a frecuencia y efectividad, las visitas de las CT a las comunidades para acompañar los procesos de apertura, de manera que se reduzcan los gastos que suponen para las figuras educativas de acompañamiento. </t>
  </si>
  <si>
    <t>El CONAFE no cuenta con una política formal de difusión de los servicios educativos comunitarios. Si bien algunas CT pueden llegar a emprender estrategias de difusión para informar a las comunidades sobre la posibilidad de solicitar un servicio, la motivación de las comunidades para presentar solicitudes depende en buena medida de los esfuerzos que realizan las figuras educativas directamente en territorio.</t>
  </si>
  <si>
    <t>Desarrollar una guía para todas las CT dirigida a facilitar a las comunidades, presidencias municipales o autoridades locales, la solicitud de servicios educativos, con base en experiencias ya realizadas en algunas CT, incluyendo, mecanismos formales para que las comunidades puedan presentar quejas relacionadas con los tiempos de autorización de servicios.</t>
  </si>
  <si>
    <t>Los servicios de educación inicial comunitaria fueron los que presentaron más bajas en el pasado ciclo escolar.</t>
  </si>
  <si>
    <t>Revisar cuidadosamente lo que está ocurriendo con la oferta educativa destinada a atender a madres, padres y cuidadores de NN menores de 4 años. Tal revisión podría implicar el desarrollo de estudios específicos que, entre otras cuestiones, indague si para las figuras educativas es claro lo que el CONAFE espera de ellas en esta materia, documente sus prácticas e informe acerca de las razones por las que se ha experimentado una disminución en la demanda de los servicios de educación inicial en los últimos años.</t>
  </si>
  <si>
    <t>Falta de presupuesto específico para la captación de EC que permita la promoción en medios locales y recursos para requerimientos logísticos, como el arrendamiento y adecuación de espacios para la formación intensiva de EC.</t>
  </si>
  <si>
    <t>Asignar un presupuesto específico para la captación de EC que permita realizar promoción en medios locales como spots en radios comunitarias o anunciarse en bardas o en espectaculares, por ejemplo. En este mismo sentido, considerar recursos para requerimientos logísticos, como el arrendamiento y adecuación de espacios para la formación intensiva de EC.</t>
  </si>
  <si>
    <t xml:space="preserve">Las figuras educativas coinciden en la necesidad de mejorar aspectos de la App del CONAFE: problemas de instalación de la APP por incompatibilidad con modelos de teléfono celular y de actualización y descarga constante constantes; lo que se suma a las fallas de conectividad en las comunidades. </t>
  </si>
  <si>
    <t>Asegurar la compatibilidad de la App de CONAFE para su funcionamiento en los sistemas operativos de todos los modelos de teléfonos celulares. Asimismo, mejorar sus procesos de actualización, de tal forma que éstos sean automáticos y no requieran de intervenciones manuales específicas como descargas e instalaciones de nuevos archivos, cada vez que se active una nueva versión de la aplicación.</t>
  </si>
  <si>
    <t xml:space="preserve">Las CR deben esperar a cerrar administrativamente el ciclo escolar vigente para asignar a las EC, en el SIIINAFE, los servicios educativos que impartirán en el siguiente ciclo escolar; mientras tanto, llevan su organización en Excel en forma externa al sistema, lo que implica un doble trabajo. </t>
  </si>
  <si>
    <t>Desarrollar una sección en el SIIINAFE que permita organizar con la suficiente antelación la asignación de las EC captadas a los servicios educativos a operar en el siguiente ciclo escolar.</t>
  </si>
  <si>
    <t xml:space="preserve">Los reportes del SIIINAFE emiten información general y separada según sus módulos. Si las CT requieren de información de su entidad o analizar datos específicos o cruzar variables para explorar alguna situación, deben descargar los reportes generales y después en Excel realizar las depuraciones, filtros y cruces de datos correspondientes. </t>
  </si>
  <si>
    <t>Desarrollar una función para generar informes particulares con filtros y variables de interés en la opción de informes preconfigurados del SIIINAFE. De cualquier modo, se alienta al CONAFE a explorar alternativas para recoger y atender las necesidades e inquietudes informáticas de las CT y desarrollar las interfases que permitan sacar mayor provecho de los datos que almacena este sistema.</t>
  </si>
  <si>
    <t xml:space="preserve">Retrasos en la entrega de materiales y, en el caso de los de difusión, éstos pueden quedar en desuso al no estar en tiempo para realizar las campañas de captación, así como por los cambios que puede haber en los lineamientos para la postulación de EC. </t>
  </si>
  <si>
    <t xml:space="preserve">Mantener internamente los tiempos administrativos para adquisiciones que los que se aplicaron en el año fiscal 2024. </t>
  </si>
  <si>
    <t xml:space="preserve">Proveedores seleccionados mediante las compras consolidadas, no siempre pudieron responder a las necesidades particulares de los estados. En algunos estados, por el tamaño de los vehículos utilizados, no fue posible el traslado oportuno de los materiales. En el mismo sentido, las CT no tienen vehículos suficientes y en condiciones adecuadas para llevar los materiales a las comunidades. </t>
  </si>
  <si>
    <t xml:space="preserve">Especificar en los términos de referencia para la contratación de servicios de traslado de materiales que los proveedores son responsables de entregarlos en las sedes microrregionales, precisando el nombre y ubicación de las localidades de las sedes. Asimismo, se recomienda solicitar en los términos de referencia que los proveedores potenciales demuestren que cuentan con vehículos aptos para acceder a las localidades en cuestión. Esto es con la finalidad de evitar la contratación de proveedores que no tienen la capacidad para entregar en las sedes, lo que ocasiona costos adicionales tanto al CONAFE, a través de sus CT, como a las APEC. </t>
  </si>
  <si>
    <t xml:space="preserve">Las CT y CR no cuentan con espacios ni con el equipamiento necesario para el almacenamiento adecuado de los materiales. En general, las CT deben pedir prestados espacios a otras dependencias y quedan sujetas a los tiempos de éstas para poder hacer movimientos de materiales. </t>
  </si>
  <si>
    <t>Establecer convenios de largo plazo con otras dependencias en los estados que puedan facilitarles espacios para almacenar los materiales, así como realizar reuniones periódicas entre el personal de las CT para intercambiar experiencias en las soluciones de problemas de gestión, administrativos, informáticos, para identificar soluciones comunes.</t>
  </si>
  <si>
    <t>Las CT enfrentan retos con el sistema para la gestión de materiales educativos SIAF, que sólo funciona con Windows 7 y no puede utilizarse en todas las computadoras. Por lo que se corre un alto riesgo de que en cualquier momento quede inoperativo.</t>
  </si>
  <si>
    <t>Adquirir y/o poner en funcionamiento un sistema para la gestión de materiales educativos en las CT, que esté adaptado a las condiciones y usos tecnológicos actuales.</t>
  </si>
  <si>
    <t xml:space="preserve">La DCPD no cuenta con personal suficiente para llevar a cabo todas las actividades de producción editorial y no tiene los equipos necesarios para hacer el trabajo editorial, por lo que las personas deben poner recursos computacionales propios para realizarlo. </t>
  </si>
  <si>
    <t>Fortalecer el equipamiento técnico de la DCPD para que responda adecuadamente a las actividades de producción editorial.</t>
  </si>
  <si>
    <t>La producción editorial tiene limitaciones presupuestales, que impiden que se pueda producir literatura pertinente para todos los niveles educativos y edades de los estudiantes. Actualmente se priorizan aquellos niveles en los que hay más estudiantes y se busca que compartan libros con otros.</t>
  </si>
  <si>
    <t xml:space="preserve">Priorizar la utilización de materiales educativos y libros que ya estén editados o en existencia para ampliar las opciones en los diferentes niveles educativos, en vista de que las limitaciones presupuestales están llevando a centrar la producción editorial en los niveles en los que hay más estudiantes. </t>
  </si>
  <si>
    <t>No existen documentos que integren todos los elementos pedagógicos y normativos del modelo ECB que guíen el quehacer de EC en el servicio educativo comunitario y resuelvan dudas frecuentes respecto de su implementación.</t>
  </si>
  <si>
    <t>Integrar en un solo documento las consideraciones normativas y orientaciones pedagógicas para el adecuado desarrollo del modelo de Educación Comunitaria para el Bienestar. Esto facilitaría su comprensión por parte de las figuras educativas, fortalecería su capacidad polivalente y resolvería preguntas recurrentes respecto de cómo llevar a cabo la práctica tutora en grupos multigrado e incluso, multinivel, así como con NN pequeños y personas adultas de la comunidad, sin limitar, por supuesto, la capacidad creativa y autonomía de las EC para atender con pertinencia diversos contextos de aprendizaje.</t>
  </si>
  <si>
    <t>Las EC no cuentan con materiales para apoyar los procesos de alfabetización de NNA.</t>
  </si>
  <si>
    <t>Generar materiales que ayuden a las EC a apoyar los procesos de alfabetización de estudiantes en edad preescolar o que inician su educación primaria, así como los de NN que han cursado ya varios años de escuela y aún no han aprendido a leer y escribir. Estos materiales podrían incluir tanto descripciones básicas de cómo ocurren los procesos de adquisición de la cultura escrita en castellano, como estrategias puntuales y materiales de trabajo que ayuden a promoverlos, ya desarrollados por especialistas en el campo.</t>
  </si>
  <si>
    <t>Débil presencia de proyectos comunitarios y culturales en los servicios educativos comunitarios.</t>
  </si>
  <si>
    <t xml:space="preserve">Elaborar una metodología que guíe el diseño y desarrollo de los proyectos comunitarios y culturales, y que puede incluir una amplia gama de ejemplos tomados de los que ya se han llevado a cabo exitosamente en comunidades con diversas condiciones y contextos. </t>
  </si>
  <si>
    <t>Las APEC ignoran cuál es la información que debe incluirse en la tarjeta para el Registro de permanencia del Educador comunitario y cuál su potencial utilidad, más allá de servir como insumo para el trámite de pago de apoyos económicos a dicha figura</t>
  </si>
  <si>
    <t>Organizar talleres prácticos con las APEC para que sus integrantes comprendan adecuadamente el sentido y los alcances del llenado de la tarjeta para el Registro de permanencia del Educador en comunidad, a fin de aprovechar adecuadamente sus elementos pedagógicos y evitar que su uso se limite al mero trámite de pago de apoyos económicos a dichas figuras educativas.</t>
  </si>
  <si>
    <t>App CONAFE no distingue Convenios con APEC que ya han sido firmados de los aún pendientes.</t>
  </si>
  <si>
    <t>Realizar las modificaciones necesarias a la App del CONAFE para que distinga los Convenios de Colaboración con la APEC que ya han sido firmados por la persona que preside la Asociación de aquellos que aún están pendientes de firma.</t>
  </si>
  <si>
    <t>Seminario Confesión y Proclama carece de elementos normativos suficientes para orientar su funcionamiento</t>
  </si>
  <si>
    <t>Dotar al seminario "Confesión y Proclama" de elementos normativos que clarifiquen su sentido y guíen su adecuado funcionamiento.</t>
  </si>
  <si>
    <t>Aunque existen lineamientos sobre los rasgos deseables de las ECA y ECAR, no está definido procedimiento para la selección de figuras educativas de acompañamiento.</t>
  </si>
  <si>
    <t>Determinar el procedimiento para seleccionar a las ECA y ECAR, especificando, por ejemplo, si ha de hacerse mediante convocatoria abierta, si ha de considerarse algún tipo de evaluación o si es una decisión que quedará al libre criterio de las CT o CR.</t>
  </si>
  <si>
    <t>Las comunidades que son sede de los Colegiados Microrregionales asumen gastos económicos que deberían ser responsabilidad del Programa.</t>
  </si>
  <si>
    <t>Valorar la posibilidad de otorgar recursos a las comunidades que son sede de los Colegiados Microrregionales y que, por tanto, deben brindar alimentación y seguridad a las figuras educativas que las visitan, así como correr con sus gastos de servicios básicos (energía eléctrica y agua).</t>
  </si>
  <si>
    <t xml:space="preserve">Los informes de actividades de los Colegiados Microrregionales y de las visitas de asesoría que realizan las ECA son disímbolos en contenido y profundidad de análisis. Debido a que no existen orientaciones puntuales a ECA para elaborar dichis informes. </t>
  </si>
  <si>
    <t>Brindar orientaciones a las figuras de acompañamiento para comprender cuál es el sentido y uso de los informes de las visitas de asesoría y de los Colegiados Microrregionales, sugiriendo preguntas y formatos que faciliten el aprovechamiento de la información que brindan y coadyuven a la consolidación de su experiencia en el Programa.</t>
  </si>
  <si>
    <t>Existe un nivel perceptible de desconocimiento entre EC sobre las características de los apoyos, por ejemplo, los dirigidos a la formación inicial intensiva y formaciones permanentes o sobre los apoyos que no son recurrentes como el apoyo médico-quirúrgico, farmacéutico y hospitalario.</t>
  </si>
  <si>
    <t xml:space="preserve">Reforzar los mecanismos de información dirigidos a las figuras sobre el conjunto de apoyos y beneficios a los que pueden acceder y sus características (tipo y montos, periodicidad, fechas o plazos de entrega, requisitos, etcétera), para lo cual se podría aprovechar la App. </t>
  </si>
  <si>
    <t xml:space="preserve">Problemas de intermitencia, inestabilidad o ausencia del servicio de internet que dificulta la realización actividades que son responsabilidad de las figuras, especialmente, las EC. </t>
  </si>
  <si>
    <t>Revisar la calidad y cumplimiento de los términos y condiciones del servicio de conectividad a internet al que acceden las figuras por medio del convenio suscrito entre el CONAFE y el proveedor privado, para mejorar la experiencia.</t>
  </si>
  <si>
    <t xml:space="preserve">Dificultades de las figuras para retirar oportunamente los apoyos económicos, debido a la lejanía o acceso de instituciones bancarias o incluso, cobros por servicios. </t>
  </si>
  <si>
    <t>Escalar a nivel de la SHCP y dependencias competentes, la solicitud de exención de cobros de comisiones bancarias para los apoyos sociales y realizar recomendaciones a las figuras, con base en la experiencia, sobre instituciones bancarias sin cobros adicionales, para que abran allí sus cuentas y se evite una merma a sus ya modestos apoyos económicos.</t>
  </si>
  <si>
    <t>Inconsistencias reportadas en los reportes de la PRODET referentes a variables relacionadas con la matrícula, el control escolar y materiales utilizados, derivados de falencias en la capacitación.</t>
  </si>
  <si>
    <t>Realizar ajustes al módulo de Microplaneación del SIIINAFE en el seguimiento a la PRODET para que permita reflejar en tiempo real la alta movilidad y las fluctuaciones en la matrícula que se presentan continuamente. Reforzar y dar seguimiento a la capacitación que reciben las figuras para alimentar los reportes de la PRODET, especialmente en lo que refiere al control escolar y los materiales utilizados.</t>
  </si>
  <si>
    <t xml:space="preserve">Limitaciones de espacio para el almacenamiento de la documentación y expedientes físicos de los estudiantes y riesgos de pérdidas y deterioro </t>
  </si>
  <si>
    <t>Digitalizar los expedientes de cada estudiante, considerando las limitaciones de infraestructura para el almacenamiento de copias físicas y el riesgo de pérdida o deterioro.</t>
  </si>
  <si>
    <t>Seguimiento al uso y aprovechamiento del material educativo inexistente o no documentado.</t>
  </si>
  <si>
    <t xml:space="preserve">Documentar los procedimientos y formatos en los que se refleja el seguimiento al uso y aprovechamiento del material educativo, que permita constatar las actividades que, sobre este tema, se realizan tanto a nivel central como en las CT y CR. Identificar y sistematizar las prácticas informales en torno a redes de apoyo para el aprovechamiento de materiales que se dan espontáneamente entre figuras educativas y que podrían institucionalizarse. </t>
  </si>
  <si>
    <t>Desactualización del Manual de Control Escolar y dispersión de las instrucciones al respecto.</t>
  </si>
  <si>
    <t>Actualizar el Manual de Control Escolar y la atención a los diferentes documentos que los funcionarios del nivel territorial, regional y local deben consultar para cumplir con las actividades correspondientes.</t>
  </si>
  <si>
    <t>Dificultades para la impresión y distribución oportuna de kárdex y certificados por la falta de recursos como impresoras a nivel de las sedes regionales compleja a nivel de las sedes regionales.</t>
  </si>
  <si>
    <t xml:space="preserve">Disponer de recursos o estrategias para mejorar la impresión de los kárdex y certificados, facilitando la distribución y entrega a los padres, madres o tutores. </t>
  </si>
  <si>
    <t>Duplicidad de funciones para las APEC en su papel de comités de contraloría social y alto volumen de tareas administrativas exigidas por la SFP recaen en personas beneficiarias y figuras educativas.</t>
  </si>
  <si>
    <t>Promover un acuerdo con la SFP para reconocer como acciones de contraloría social las actividades de las APEC en el seguimiento y la vigilancia de la operación del Programa, a fin de evitar la duplicidad de tareas y reducir las regulaciones administrativas actuales.</t>
  </si>
  <si>
    <t xml:space="preserve">El Diagnóstico del Programa continúa desactualizado </t>
  </si>
  <si>
    <t>Actualizar el Diagnóstico del Programa, atendiendo a la adecuada vinculación y consistencia entre este, la MIR y las ROP.</t>
  </si>
  <si>
    <t>El CONAFE y el Programa están en un momento de cambios conceptuales, normativos y organizacionales significativos, que implican una reformulación de la apuesta educativa alternativa que ofrece, pero su documentación y la generación de evidencias continúa siendo un reto.</t>
  </si>
  <si>
    <t>Explorar la posibilidad de realizar estudios específicos, independientes de las metodologías estandarizadas, que permitan reunir evidencias sobre la efectividad y beneficios del modelo educativo comunitario. Tales evidencias podrían sumarse a las ya generadas, pero aún no sistematizadas en un solo documento por el CONAFE.</t>
  </si>
  <si>
    <t>Atendido en 2024 o 1er trim 2025</t>
  </si>
  <si>
    <t>B003</t>
  </si>
  <si>
    <t>Producción y distribución de libros y materiales educativos</t>
  </si>
  <si>
    <t>Accesibilidad económica a la educación</t>
  </si>
  <si>
    <t>Personas con ingresos inferiores a la Línea de Pobreza Extrema por Ingresos enfrentan limitaciones de accesibilidad económica a la educación</t>
  </si>
  <si>
    <t>Implementar medidas para gestionar y asignar recursos para abordar las carencias materiales más urgentes en las escuelas, basadas en el diagnóstico de necesidades de infraestructura, materiales y de gasto de las escuelas.</t>
  </si>
  <si>
    <t>Trayectorias escolares</t>
  </si>
  <si>
    <t>La población de adolescentes y jóvenes, y en especial la que pertenece a grupos en desventaja, presenta rezago e interrupción de sus trayectorias escolares</t>
  </si>
  <si>
    <t>Implementar acciones para garantizar la continuidad de las trayectorias en la educación básica y educación media superior</t>
  </si>
  <si>
    <t>Implementar acciones para garantizar la transición del nivel medio
superior a superior y la terminación del nivel superior.</t>
  </si>
  <si>
    <t>Implementar acciones para garantizar la transición del nivel medio superior a superior y la terminación del nivel superior.</t>
  </si>
  <si>
    <t>Cobertura y servicios educativos</t>
  </si>
  <si>
    <t>Alto porcentaje de jóvenes de 18 a 24 años que no recibe educación superior</t>
  </si>
  <si>
    <t>Diseñar una estrategia nacional para la expansión y diversificación de la oferta educativa a nivel superior a partir de un diagnóstico de la oferta disponible, que considere las necesidades, oportunidades y estructuras del mercado laboral de cada región y los intereses profesionales de las y los estudiantes.</t>
  </si>
  <si>
    <t xml:space="preserve"> Implementar acciones para garantizar la transición del nivel medio superior a superior y la terminación del nivel superior.</t>
  </si>
  <si>
    <t>E013</t>
  </si>
  <si>
    <t>Producción y transmisión de materiales educativos</t>
  </si>
  <si>
    <t xml:space="preserve">Implementar medidas para gestionar y asignar recursos para abordar las carencias materiales más urgentes en las escuelas, basadas en el diagnóstico de necesidades de infraestructura, materiales y de gasto de las escuelas.
</t>
  </si>
  <si>
    <t>Deficiencias y desigualdades en la provisión de servicios básicos, equipamiento e instalaciones complementarias</t>
  </si>
  <si>
    <t>Rediseñar la política de infraestructura educativa para definir claramente las responsabilidades de los actores involucrados, así como para promovery mejorar los mecanismos de rectoría que garanticen el cumplimiento de los estándares técnivos y operativos en los centros educativos.</t>
  </si>
  <si>
    <t>Construir un plan de mediano y largo plazo de atención a las necesidades de infraestructura mediante un diagnóstico que permita identificar las carencias más urgentes y dar seguimiento a la politca.</t>
  </si>
  <si>
    <t>Mejorar el diseño e implementación de los programas y acciones
orientados a la infraestructura educativa para atender las brechas más urgentes, con
especial énfasis en el programa La Escuela es Nuestra (SEP, S282)</t>
  </si>
  <si>
    <t>Implementar acciones para establecer, adaptar y supervisar las
condiciones de infraestructura de las escuelas de tipo comunitario con el fin de avanzar en la atención a los rezagos más urgentes</t>
  </si>
  <si>
    <t xml:space="preserve">Implementar medidas para gestionar y asignar recursos para abordar las carencias materiales más urgentes en las escuelas, basadas en el diagnóstico de necesidades de infraestructura, materiales y de gasto de las escuelas </t>
  </si>
  <si>
    <t>Analfabestismo población mayor 15 años</t>
  </si>
  <si>
    <t>Alto porcentaje de población de 15 años o más sin educación obligatoria que no está siendo cubierta por los servicios educativos</t>
  </si>
  <si>
    <t>Alto rezago educativo y analfabetismo en población hablante de lengua indígena, que habita el ámbito rural, población adulta mayor y en población de 15 años o más que no completó su educación obligatoria</t>
  </si>
  <si>
    <t xml:space="preserve">Expandir la cobertura y fortalecer los servicios educativos del Instituto Nacional para la Educación de Adultos para cubrir los grupos de población con mayores grados de analfabetismo.                                                                                </t>
  </si>
  <si>
    <t>Expandir la cobertura y fortalecer los servicios educativos del Instituto Nacional para la Educación de Adultos para cubrir los grupos de población con mayores grados de analfabetismo</t>
  </si>
  <si>
    <t>Expandir y promover los servicios educativos del Instituto Nacional para la Educación de los Adultos para cubrir a la población joven en rezago educativo que no completó su educación obligatoria.</t>
  </si>
  <si>
    <t>Generar una campaña de promoción que contribuya a ampliar la cobertura de los servicios de atención al analfabetismo y escolarización y que parta de la concientización sobre el valor que tiene la educación para desarrollar y potenciar las habilidades, conocimientos y valores éticos de las personas, con énfasis en la población adulta mayor y jóvenes en rezago educativo.</t>
  </si>
  <si>
    <t>Trayectorias educativas</t>
  </si>
  <si>
    <t>La población en primera infancia presenta inicio tardío en los servicios educativos obligatorios</t>
  </si>
  <si>
    <t xml:space="preserve"> Fortalecer la cobertura y el diseño de los programas de becas para contribuir a la atención de las poblaciones más vulnerables.  </t>
  </si>
  <si>
    <t>Infraestructura educativa</t>
  </si>
  <si>
    <t xml:space="preserve"> Deficiencias y desigualdades en la provisión de servicios básicos, equipamiento e instalaciones complementarias</t>
  </si>
  <si>
    <t>Personas con ingresos inferiores a la Línea de Pobreza Extrema por Ingresos
enfrentan limitaciones de accesibilidad económica a la educación</t>
  </si>
  <si>
    <t>Rediseñar la política de infraestructura educativa para definir claramente las responsabilidades de los actores involucrados, así como para promover y mejorar los mecanismos de rectoría que garanticen el cumplimiento de los estándares técnivos y operativos en los centros educativos.</t>
  </si>
  <si>
    <t xml:space="preserve">Mejorar el diseño e implementación de los programas y acciones orientados a la infraestructura educativa ára atender las brechas más urgentes, con especial enfásis en el programa La Escuela es nuestra </t>
  </si>
  <si>
    <t>Implementar acciones para establecer, adaptar y supervisar las condiciones de infraestructura de las escuelas de tipo comunitario con el fin de avanzar en la atención a los rezgos más urgentes,</t>
  </si>
  <si>
    <t xml:space="preserve"> La población de adolescentes y jóvenes, y en especial la que pertenece a grupos en desventaja, presenta rezago e interrupción de sus trayectorias escolares</t>
  </si>
  <si>
    <t>Alto porcentaje de niños y niñas de 0 a 2 años que no está cubierto por servicios de educación inicial</t>
  </si>
  <si>
    <t>Alto porcentaje de población con discapacidad no cubierta con servicios educativos.</t>
  </si>
  <si>
    <t xml:space="preserve">Bajo porcentaje de escuelas que cuentan con infraestructura y materiales adaptados para personas con discapacidad
</t>
  </si>
  <si>
    <t>Diseñar e implementar los mecanismos para la inclusión educativa de las personas con discapacidad en escuelas generales, considerando los tipos de discapacidad y la atención diferenciada que requieren</t>
  </si>
  <si>
    <t xml:space="preserve"> Ampliar la cobertura y facilitar el acceso de las personas con discapacidad a los servicios de educación especial.</t>
  </si>
  <si>
    <t>S298</t>
  </si>
  <si>
    <t xml:space="preserve"> Atención de Planteles Públicos de Educación Media Superior con estudiantes con discapacidad (PAPPEMS)</t>
  </si>
  <si>
    <t xml:space="preserve"> Bajo porcentaje de escuelas que cuentan con infraestructura y materiales adaptados para personas con discapacidad</t>
  </si>
  <si>
    <t>Inicio tardío, rezagos e interrupción de las trayectorias educativas vulneran el derecho a la educación de niñas y niños en educación inicial, adolescentes en edad para cursar la educación media superior y jóvenes en edad para cursar la educación superior</t>
  </si>
  <si>
    <t xml:space="preserve"> Implementar acciones para garantizar la transición del nivel medio
superior a superior y la terminación del nivel superior.</t>
  </si>
  <si>
    <t>La población de adolescentes y jóvenes, y en especial la que pertenece
a grupos en desventaja, presenta rezago e interrupción de sus trayectorias escolares</t>
  </si>
  <si>
    <t>Accesibilidad física a la educación</t>
  </si>
  <si>
    <t>Expandir y fortalecer los servicios de educación inicial a fin de ampliar la disponibilidad y cobertura de este nivel educativo.</t>
  </si>
  <si>
    <t>Diseñar una estrategia nacional para la expansión y diversificación de la oferta educativa a nivel superior a partir de un diagnóstico de la oferta disponible, que considere las necesidades, oportunidades y estructura del mercado laboral de cada región y los intereses profesionales de las y los estudiantes.</t>
  </si>
  <si>
    <t>U080</t>
  </si>
  <si>
    <t xml:space="preserve"> Implementar acciones para garantizar la continuidad de las trayectorias en la educación básica y educación media superior</t>
  </si>
  <si>
    <t>Reto específico 5.2. La población de adolescentes y jóvenes, y en especial la que pertenece a grupos en desventaja, presenta rezago e interrupción de sus trayectorias escolares</t>
  </si>
  <si>
    <t>Apoyos a centros y organizaciones de educación</t>
  </si>
  <si>
    <t xml:space="preserve">Registrar los argumentos de su No Atención, sustentados en alguna normatividad; estos mismos argumentos se plasman en el Posicionamiento Institucional. </t>
  </si>
  <si>
    <t>En los Criterios Generales para la Distribución del Programa U080 su objetivo es: Contribuir con las autoridades de las Entidades Federativas, Centros, organizaciones y sociedad civil, mediante la asignación de subsidios federales para el desarrollo de programas y proyectos que contribuyan a ofrecer servicios de educación superior de excelencia; dichos subsidios son para apoyar su operatividad (Pago de Servicios Personales y Gasto de Operación), permitiéndoles realizar sus actividades. 
Por lo tanto, no es un Programa enfocado en la expansión y diversificación de la oferta educativa.
Es importante señalar que la responsabilidad de Diseñar Estrategias o Políticas Públicas rebasa las atribuciones del Programa Presupuestario, está recae en Autoridades de Gobierno (Secretarías de Estado, Gobiernos Estatales, etc.); por lo que la recomendación no se considera susceptible de atención por parte del Programa.</t>
  </si>
  <si>
    <t>Los recursos del Programa son para Apoyar la Operatividad de los Centros y Organizaciones de Educación (Pago de Servicios Personales y Gasto de Operación), permitiéndoles realizar sus actividades, que no están relacionadas con terminación de estudios del nivel superior, por lo que la recomendación no se considera susceptible de atención por parte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</si>
</sst>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font>
      <sz val="11"/>
      <color theme="1"/>
      <name val="Calibri"/>
      <family val="2"/>
      <scheme val="minor"/>
    </font>
    <font>
      <sz val="10"/>
      <name val="Calibri"/>
      <family val="2"/>
    </font>
    <font>
      <sz val="9"/>
      <color theme="1"/>
      <name val="Calibri"/>
      <family val="2"/>
      <scheme val="minor"/>
    </font>
    <font>
      <b/>
      <sz val="8"/>
      <color theme="1"/>
      <name val="Calibri"/>
      <family val="2"/>
      <scheme val="minor"/>
    </font>
    <font>
      <sz val="8"/>
      <color theme="1"/>
      <name val="Calibri"/>
      <family val="2"/>
      <scheme val="minor"/>
    </font>
    <font>
      <sz val="11"/>
      <color theme="1"/>
      <name val="Arial Narrow"/>
      <family val="2"/>
    </font>
    <font>
      <b/>
      <sz val="10"/>
      <color theme="1"/>
      <name val="Arial Narrow"/>
      <family val="2"/>
    </font>
    <font>
      <b/>
      <sz val="10"/>
      <color theme="0"/>
      <name val="Arial Narrow"/>
      <family val="2"/>
    </font>
    <font>
      <sz val="10"/>
      <color theme="1"/>
      <name val="Arial Narrow"/>
      <family val="2"/>
    </font>
    <font>
      <sz val="9"/>
      <color rgb="FFFF0000"/>
      <name val="Calibri"/>
      <family val="2"/>
      <scheme val="minor"/>
    </font>
    <font>
      <sz val="14"/>
      <name val="Candara"/>
      <family val="2"/>
    </font>
    <font>
      <b/>
      <sz val="12"/>
      <color theme="0"/>
      <name val="Candara"/>
      <family val="2"/>
    </font>
    <font>
      <sz val="8"/>
      <name val="Candara"/>
      <family val="2"/>
    </font>
    <font>
      <sz val="8"/>
      <color theme="0"/>
      <name val="Candara"/>
      <family val="2"/>
    </font>
    <font>
      <sz val="10"/>
      <name val="Candara"/>
      <family val="2"/>
    </font>
    <font>
      <sz val="12"/>
      <color theme="0"/>
      <name val="Candara"/>
      <family val="2"/>
    </font>
    <font>
      <sz val="10"/>
      <color theme="0"/>
      <name val="Candara"/>
      <family val="2"/>
    </font>
    <font>
      <sz val="11"/>
      <color theme="0"/>
      <name val="Candara"/>
      <family val="2"/>
    </font>
    <font>
      <b/>
      <sz val="12"/>
      <name val="Candara"/>
      <family val="2"/>
    </font>
    <font>
      <sz val="11"/>
      <name val="Candara"/>
      <family val="2"/>
    </font>
    <font>
      <sz val="9"/>
      <name val="Candara"/>
      <family val="2"/>
    </font>
    <font>
      <sz val="12"/>
      <name val="Candara"/>
      <family val="2"/>
    </font>
    <font>
      <b/>
      <sz val="11"/>
      <name val="Candara"/>
      <family val="2"/>
    </font>
    <font>
      <sz val="11"/>
      <color rgb="FFFF0000"/>
      <name val="Candara"/>
      <family val="2"/>
    </font>
    <font>
      <sz val="11"/>
      <color theme="1"/>
      <name val="Candara"/>
      <family val="2"/>
    </font>
    <font>
      <b/>
      <sz val="10"/>
      <name val="Candara"/>
      <family val="2"/>
    </font>
    <font>
      <sz val="14"/>
      <color theme="0"/>
      <name val="Candara"/>
      <family val="2"/>
    </font>
    <font>
      <b/>
      <sz val="9"/>
      <name val="Candara"/>
      <family val="2"/>
    </font>
    <font>
      <sz val="9"/>
      <color theme="1"/>
      <name val="Candara"/>
      <family val="2"/>
    </font>
    <font>
      <sz val="8"/>
      <color theme="1"/>
      <name val="Candara"/>
      <family val="2"/>
    </font>
    <font>
      <sz val="11"/>
      <color rgb="FF006100"/>
      <name val="Calibri"/>
      <family val="2"/>
      <scheme val="minor"/>
    </font>
    <font>
      <sz val="10"/>
      <name val="Arial Narrow"/>
      <family val="2"/>
    </font>
    <font>
      <sz val="10"/>
      <color rgb="FF006100"/>
      <name val="Arial Narrow"/>
      <family val="2"/>
    </font>
    <font>
      <b/>
      <sz val="10"/>
      <name val="Arial"/>
      <family val="2"/>
    </font>
    <font>
      <sz val="10"/>
      <color theme="1"/>
      <name val="Candara"/>
      <family val="2"/>
    </font>
    <font>
      <b/>
      <sz val="12"/>
      <color rgb="FFCC9900"/>
      <name val="Monserrat"/>
    </font>
    <font>
      <sz val="14"/>
      <color rgb="FFCC9900"/>
      <name val="Monserrat"/>
    </font>
    <font>
      <sz val="14"/>
      <name val="Monserrat"/>
    </font>
    <font>
      <b/>
      <sz val="12"/>
      <color rgb="FF660033"/>
      <name val="Monserrat"/>
    </font>
    <font>
      <sz val="14"/>
      <color rgb="FF660033"/>
      <name val="Monserrat"/>
    </font>
    <font>
      <sz val="12"/>
      <color theme="5" tint="-0.249977111117893"/>
      <name val="Candara"/>
      <family val="2"/>
    </font>
    <font>
      <sz val="10"/>
      <color theme="5" tint="-0.249977111117893"/>
      <name val="Candara"/>
      <family val="2"/>
    </font>
    <font>
      <sz val="11"/>
      <color theme="5" tint="-0.249977111117893"/>
      <name val="Candara"/>
      <family val="2"/>
    </font>
    <font>
      <sz val="8"/>
      <color theme="5" tint="-0.249977111117893"/>
      <name val="Candara"/>
      <family val="2"/>
    </font>
    <font>
      <sz val="10"/>
      <color theme="1"/>
      <name val="Calibri"/>
      <family val="2"/>
      <scheme val="minor"/>
    </font>
    <font>
      <sz val="8"/>
      <color theme="1"/>
      <name val="Arial Narrow"/>
      <family val="2"/>
    </font>
    <font>
      <sz val="10"/>
      <color theme="1"/>
      <name val="Arial Narrow"/>
      <family val="2"/>
    </font>
    <font>
      <sz val="8"/>
      <color theme="1"/>
      <name val="Arial Narrow"/>
      <family val="2"/>
    </font>
    <font>
      <sz val="10"/>
      <color rgb="FF006100"/>
      <name val="Arial Narrow"/>
      <family val="2"/>
    </font>
    <font>
      <b/>
      <sz val="10"/>
      <color rgb="FFFF0000"/>
      <name val="Arial Narrow"/>
      <family val="2"/>
    </font>
    <font>
      <sz val="10"/>
      <color theme="1"/>
      <name val="Noto Sans"/>
      <family val="2"/>
    </font>
    <font>
      <sz val="10"/>
      <color rgb="FFFF0000"/>
      <name val="Candara"/>
      <family val="2"/>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C6EFCE"/>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auto="1"/>
      </bottom>
      <diagonal/>
    </border>
    <border>
      <left style="medium">
        <color auto="1"/>
      </left>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5"/>
      </left>
      <right/>
      <top style="thin">
        <color indexed="65"/>
      </top>
      <bottom/>
      <diagonal/>
    </border>
    <border>
      <left style="thin">
        <color indexed="65"/>
      </left>
      <right/>
      <top style="thin">
        <color rgb="FFABABAB"/>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30" fillId="6" borderId="0" applyNumberFormat="0" applyBorder="0" applyAlignment="0" applyProtection="0"/>
  </cellStyleXfs>
  <cellXfs count="20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wrapText="1"/>
    </xf>
    <xf numFmtId="0" fontId="9" fillId="0" borderId="0" xfId="0" applyFont="1"/>
    <xf numFmtId="0" fontId="10" fillId="0" borderId="0" xfId="0" applyFont="1" applyAlignment="1">
      <alignment vertical="center" wrapText="1"/>
    </xf>
    <xf numFmtId="0" fontId="10" fillId="3" borderId="0" xfId="0" applyFont="1" applyFill="1" applyAlignment="1">
      <alignment vertical="center" wrapText="1"/>
    </xf>
    <xf numFmtId="0" fontId="12" fillId="0" borderId="0" xfId="0" applyFont="1" applyAlignment="1">
      <alignment vertical="center" wrapText="1"/>
    </xf>
    <xf numFmtId="0" fontId="13" fillId="0" borderId="0" xfId="0" applyFont="1" applyAlignment="1">
      <alignment vertical="center"/>
    </xf>
    <xf numFmtId="0" fontId="12" fillId="0" borderId="0" xfId="0" applyFont="1" applyAlignment="1">
      <alignment horizontal="center" vertical="center" wrapText="1"/>
    </xf>
    <xf numFmtId="0" fontId="14" fillId="0" borderId="0" xfId="0" applyFont="1" applyAlignment="1">
      <alignment vertical="center" wrapText="1"/>
    </xf>
    <xf numFmtId="0" fontId="15" fillId="5" borderId="0" xfId="0" applyFont="1" applyFill="1" applyAlignment="1">
      <alignment vertical="center"/>
    </xf>
    <xf numFmtId="0" fontId="16" fillId="5" borderId="0" xfId="0" applyFont="1" applyFill="1" applyAlignment="1">
      <alignment vertical="center" wrapText="1"/>
    </xf>
    <xf numFmtId="0" fontId="18" fillId="3" borderId="0" xfId="0" applyFont="1" applyFill="1" applyAlignment="1">
      <alignment vertical="center"/>
    </xf>
    <xf numFmtId="0" fontId="14" fillId="3" borderId="0" xfId="0" applyFont="1" applyFill="1" applyAlignment="1">
      <alignment horizontal="center" vertical="center" wrapText="1"/>
    </xf>
    <xf numFmtId="0" fontId="14" fillId="3" borderId="0" xfId="0" applyFont="1" applyFill="1" applyAlignment="1">
      <alignment vertical="center" wrapText="1"/>
    </xf>
    <xf numFmtId="0" fontId="14" fillId="3" borderId="0" xfId="0" applyFont="1" applyFill="1" applyAlignment="1">
      <alignment horizontal="left" vertical="center" wrapText="1"/>
    </xf>
    <xf numFmtId="0" fontId="19"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right" vertical="center" wrapText="1"/>
    </xf>
    <xf numFmtId="0" fontId="21" fillId="0" borderId="0" xfId="0" applyFont="1" applyAlignment="1">
      <alignment vertical="center" wrapText="1"/>
    </xf>
    <xf numFmtId="0" fontId="15" fillId="5" borderId="0" xfId="0" applyFont="1" applyFill="1" applyAlignment="1">
      <alignment vertical="center" wrapText="1"/>
    </xf>
    <xf numFmtId="0" fontId="15" fillId="5" borderId="0" xfId="0" applyFont="1" applyFill="1" applyAlignment="1">
      <alignment horizontal="left" vertical="center" wrapText="1"/>
    </xf>
    <xf numFmtId="0" fontId="21" fillId="3" borderId="0" xfId="0" applyFont="1" applyFill="1" applyAlignment="1">
      <alignment horizontal="left" vertical="center" wrapText="1"/>
    </xf>
    <xf numFmtId="0" fontId="21" fillId="3" borderId="0" xfId="0" applyFont="1" applyFill="1" applyAlignment="1">
      <alignment horizontal="right" vertical="center" wrapText="1"/>
    </xf>
    <xf numFmtId="0" fontId="21" fillId="3" borderId="0" xfId="0" applyFont="1" applyFill="1" applyAlignment="1">
      <alignment vertical="center" wrapText="1"/>
    </xf>
    <xf numFmtId="0" fontId="19" fillId="3" borderId="0" xfId="0" applyFont="1" applyFill="1" applyAlignment="1">
      <alignment vertical="center" wrapText="1"/>
    </xf>
    <xf numFmtId="0" fontId="18" fillId="3" borderId="0" xfId="0" applyFont="1" applyFill="1" applyAlignment="1">
      <alignment vertical="center" wrapText="1"/>
    </xf>
    <xf numFmtId="0" fontId="19" fillId="0" borderId="0" xfId="0" applyFont="1" applyAlignment="1">
      <alignment horizontal="justify" vertical="center" wrapText="1"/>
    </xf>
    <xf numFmtId="0" fontId="19" fillId="3" borderId="0" xfId="0" applyFont="1" applyFill="1" applyAlignment="1">
      <alignment horizontal="justify" vertical="center" wrapText="1"/>
    </xf>
    <xf numFmtId="0" fontId="17" fillId="5" borderId="0" xfId="0" applyFont="1" applyFill="1" applyAlignment="1">
      <alignment vertical="center" wrapText="1"/>
    </xf>
    <xf numFmtId="0" fontId="14" fillId="3" borderId="0" xfId="0" applyFont="1" applyFill="1" applyAlignment="1">
      <alignment horizontal="right" vertical="center" wrapText="1"/>
    </xf>
    <xf numFmtId="0" fontId="22" fillId="3" borderId="0" xfId="0" applyFont="1" applyFill="1" applyAlignment="1">
      <alignment horizontal="left" vertical="center" wrapText="1"/>
    </xf>
    <xf numFmtId="0" fontId="21" fillId="5" borderId="0" xfId="0" applyFont="1" applyFill="1" applyAlignment="1">
      <alignment vertical="center" wrapText="1"/>
    </xf>
    <xf numFmtId="0" fontId="21" fillId="5" borderId="0" xfId="0" applyFont="1" applyFill="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16" fillId="0" borderId="0" xfId="0" applyFont="1" applyAlignment="1">
      <alignment vertical="center" wrapText="1"/>
    </xf>
    <xf numFmtId="0" fontId="15"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vertical="center"/>
    </xf>
    <xf numFmtId="0" fontId="18" fillId="0" borderId="0" xfId="0" applyFont="1" applyAlignment="1">
      <alignment vertical="center"/>
    </xf>
    <xf numFmtId="0" fontId="14" fillId="0" borderId="0" xfId="0" applyFont="1" applyAlignment="1">
      <alignment horizontal="center" vertical="center" wrapText="1"/>
    </xf>
    <xf numFmtId="0" fontId="11" fillId="5" borderId="0" xfId="0" applyFont="1" applyFill="1" applyAlignment="1">
      <alignment vertical="center"/>
    </xf>
    <xf numFmtId="0" fontId="25" fillId="0" borderId="1" xfId="0" applyFont="1" applyBorder="1" applyAlignment="1">
      <alignment horizontal="center" vertical="center" wrapText="1"/>
    </xf>
    <xf numFmtId="0" fontId="24" fillId="0" borderId="0" xfId="0" applyFont="1" applyAlignment="1">
      <alignment horizontal="center" vertical="center" wrapText="1"/>
    </xf>
    <xf numFmtId="0" fontId="24" fillId="4" borderId="1" xfId="0" applyFont="1" applyFill="1" applyBorder="1" applyAlignment="1">
      <alignment horizontal="center" vertical="center" wrapText="1"/>
    </xf>
    <xf numFmtId="0" fontId="14" fillId="0" borderId="2" xfId="0" applyFont="1" applyBorder="1" applyAlignment="1">
      <alignment vertical="center" wrapText="1"/>
    </xf>
    <xf numFmtId="0" fontId="19" fillId="0" borderId="0" xfId="0" applyFont="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wrapText="1"/>
    </xf>
    <xf numFmtId="0" fontId="12" fillId="4" borderId="0" xfId="0" applyFont="1" applyFill="1" applyAlignment="1">
      <alignment horizontal="center" vertical="center" wrapText="1"/>
    </xf>
    <xf numFmtId="0" fontId="12" fillId="4" borderId="0" xfId="0" applyFont="1" applyFill="1" applyAlignment="1">
      <alignment vertical="center" wrapText="1"/>
    </xf>
    <xf numFmtId="0" fontId="19" fillId="4" borderId="0" xfId="0" applyFont="1" applyFill="1" applyAlignment="1">
      <alignment vertical="center" wrapText="1"/>
    </xf>
    <xf numFmtId="0" fontId="26" fillId="3" borderId="0" xfId="0" applyFont="1" applyFill="1" applyAlignment="1">
      <alignment vertical="center" wrapText="1"/>
    </xf>
    <xf numFmtId="0" fontId="13" fillId="0" borderId="0" xfId="0" applyFont="1" applyAlignment="1">
      <alignment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horizontal="left" vertical="center" wrapText="1"/>
    </xf>
    <xf numFmtId="0" fontId="15" fillId="3" borderId="0" xfId="0" applyFont="1" applyFill="1" applyAlignment="1">
      <alignment horizontal="left" vertical="center" wrapText="1"/>
    </xf>
    <xf numFmtId="0" fontId="17" fillId="3" borderId="0" xfId="0" applyFont="1" applyFill="1" applyAlignment="1">
      <alignment vertical="center" wrapText="1"/>
    </xf>
    <xf numFmtId="0" fontId="11" fillId="3" borderId="0" xfId="0" applyFont="1" applyFill="1" applyAlignment="1">
      <alignment vertical="center" wrapText="1"/>
    </xf>
    <xf numFmtId="0" fontId="16" fillId="3" borderId="0" xfId="0" applyFont="1" applyFill="1" applyAlignment="1">
      <alignment horizontal="left" vertical="center" wrapText="1"/>
    </xf>
    <xf numFmtId="0" fontId="17" fillId="3" borderId="0" xfId="0" applyFont="1" applyFill="1" applyAlignment="1">
      <alignment horizontal="justify" vertical="center" wrapText="1"/>
    </xf>
    <xf numFmtId="0" fontId="17" fillId="0" borderId="0" xfId="0" applyFont="1" applyAlignment="1" applyProtection="1">
      <alignment vertical="center" wrapText="1"/>
      <protection locked="0" hidden="1"/>
    </xf>
    <xf numFmtId="0" fontId="16" fillId="3" borderId="0" xfId="0" applyFont="1" applyFill="1" applyAlignment="1" applyProtection="1">
      <alignment horizontal="right" vertical="center" wrapText="1"/>
      <protection locked="0" hidden="1"/>
    </xf>
    <xf numFmtId="0" fontId="15" fillId="0" borderId="0" xfId="0" applyFont="1" applyAlignment="1">
      <alignment horizontal="left" vertical="center" wrapText="1"/>
    </xf>
    <xf numFmtId="0" fontId="16" fillId="0" borderId="0" xfId="0" applyFont="1" applyAlignment="1" applyProtection="1">
      <alignment vertical="center" wrapText="1"/>
      <protection locked="0"/>
    </xf>
    <xf numFmtId="0" fontId="16" fillId="0" borderId="0" xfId="0" applyFont="1" applyAlignment="1">
      <alignment horizontal="right" vertical="center" wrapText="1"/>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6" fillId="0" borderId="2" xfId="0" applyFont="1" applyBorder="1" applyAlignment="1">
      <alignment vertical="center" wrapText="1"/>
    </xf>
    <xf numFmtId="0" fontId="14" fillId="0" borderId="0" xfId="0" applyFont="1" applyAlignment="1" applyProtection="1">
      <alignment vertical="center" wrapText="1"/>
      <protection locked="0"/>
    </xf>
    <xf numFmtId="0" fontId="12"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0" fontId="20"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4" borderId="1"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164" fontId="29" fillId="4" borderId="1"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vertical="center" wrapText="1"/>
      <protection locked="0"/>
    </xf>
    <xf numFmtId="0" fontId="0" fillId="0" borderId="10" xfId="0" applyBorder="1"/>
    <xf numFmtId="0" fontId="0" fillId="0" borderId="11" xfId="0" applyBorder="1"/>
    <xf numFmtId="0" fontId="33" fillId="0" borderId="10" xfId="0" applyFont="1" applyBorder="1" applyAlignment="1">
      <alignment horizontal="left"/>
    </xf>
    <xf numFmtId="0" fontId="33" fillId="0" borderId="11" xfId="0" applyFont="1" applyBorder="1" applyAlignment="1">
      <alignment horizontal="left"/>
    </xf>
    <xf numFmtId="0" fontId="33" fillId="0" borderId="11" xfId="0" applyFont="1" applyBorder="1"/>
    <xf numFmtId="0" fontId="2" fillId="3" borderId="0" xfId="0" applyFont="1" applyFill="1"/>
    <xf numFmtId="0" fontId="2" fillId="3" borderId="0" xfId="0" applyFont="1" applyFill="1" applyAlignment="1">
      <alignment wrapText="1"/>
    </xf>
    <xf numFmtId="0" fontId="24" fillId="4" borderId="1" xfId="0" applyFont="1" applyFill="1" applyBorder="1" applyAlignment="1" applyProtection="1">
      <alignment horizontal="left" vertical="center" wrapText="1"/>
      <protection locked="0"/>
    </xf>
    <xf numFmtId="0" fontId="24" fillId="4" borderId="1" xfId="0" applyFont="1" applyFill="1" applyBorder="1" applyAlignment="1" applyProtection="1">
      <alignment horizontal="center" vertical="center" wrapText="1"/>
      <protection locked="0"/>
    </xf>
    <xf numFmtId="164" fontId="24" fillId="4" borderId="1" xfId="0" applyNumberFormat="1" applyFont="1" applyFill="1" applyBorder="1" applyAlignment="1" applyProtection="1">
      <alignment horizontal="center" vertical="center" wrapText="1"/>
      <protection locked="0"/>
    </xf>
    <xf numFmtId="0" fontId="34" fillId="4" borderId="1" xfId="0" applyFont="1" applyFill="1" applyBorder="1" applyAlignment="1">
      <alignment horizontal="center" vertical="center" wrapText="1"/>
    </xf>
    <xf numFmtId="0" fontId="34" fillId="4" borderId="1" xfId="0" applyFont="1" applyFill="1" applyBorder="1" applyAlignment="1" applyProtection="1">
      <alignment horizontal="center" vertical="center" wrapText="1"/>
      <protection locked="0"/>
    </xf>
    <xf numFmtId="164" fontId="34" fillId="4" borderId="1" xfId="0" applyNumberFormat="1" applyFont="1" applyFill="1" applyBorder="1" applyAlignment="1" applyProtection="1">
      <alignment horizontal="center" vertical="center" wrapText="1"/>
      <protection locked="0"/>
    </xf>
    <xf numFmtId="0" fontId="35" fillId="2" borderId="0" xfId="0" applyFont="1" applyFill="1" applyAlignment="1">
      <alignment vertical="center"/>
    </xf>
    <xf numFmtId="0" fontId="36" fillId="2" borderId="0" xfId="0" applyFont="1" applyFill="1" applyAlignment="1">
      <alignment vertical="center" wrapText="1"/>
    </xf>
    <xf numFmtId="0" fontId="37" fillId="2" borderId="0" xfId="0" applyFont="1" applyFill="1" applyAlignment="1">
      <alignment vertical="center" wrapText="1"/>
    </xf>
    <xf numFmtId="0" fontId="38" fillId="2" borderId="0" xfId="0" applyFont="1" applyFill="1" applyAlignment="1">
      <alignment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40" fillId="7" borderId="0" xfId="0" applyFont="1" applyFill="1" applyAlignment="1">
      <alignment vertical="center"/>
    </xf>
    <xf numFmtId="0" fontId="41" fillId="7" borderId="0" xfId="0" applyFont="1" applyFill="1" applyAlignment="1">
      <alignment horizontal="center" vertical="center" wrapText="1"/>
    </xf>
    <xf numFmtId="0" fontId="41" fillId="7" borderId="0" xfId="0" applyFont="1" applyFill="1" applyAlignment="1">
      <alignment vertical="center" wrapText="1"/>
    </xf>
    <xf numFmtId="0" fontId="41" fillId="7" borderId="0" xfId="0" applyFont="1" applyFill="1" applyAlignment="1">
      <alignment horizontal="left" vertical="center" wrapText="1"/>
    </xf>
    <xf numFmtId="0" fontId="42" fillId="7" borderId="0" xfId="0" applyFont="1" applyFill="1" applyAlignment="1">
      <alignment horizontal="right" vertical="center" wrapText="1"/>
    </xf>
    <xf numFmtId="0" fontId="42" fillId="7" borderId="0" xfId="0" applyFont="1" applyFill="1" applyAlignment="1" applyProtection="1">
      <alignment horizontal="center" vertical="center" wrapText="1"/>
      <protection locked="0"/>
    </xf>
    <xf numFmtId="0" fontId="42" fillId="7" borderId="0" xfId="0" applyFont="1" applyFill="1" applyAlignment="1">
      <alignment horizontal="center" vertical="center" wrapText="1"/>
    </xf>
    <xf numFmtId="0" fontId="40" fillId="7" borderId="0" xfId="0" applyFont="1" applyFill="1" applyAlignment="1">
      <alignment vertical="center" wrapText="1"/>
    </xf>
    <xf numFmtId="0" fontId="40" fillId="7" borderId="0" xfId="0" applyFont="1" applyFill="1" applyAlignment="1">
      <alignment horizontal="left" vertical="center" wrapText="1"/>
    </xf>
    <xf numFmtId="0" fontId="41" fillId="0" borderId="0" xfId="0" applyFont="1" applyAlignment="1">
      <alignment horizontal="right" vertical="center" wrapText="1"/>
    </xf>
    <xf numFmtId="0" fontId="42" fillId="3" borderId="0" xfId="0" applyFont="1" applyFill="1" applyAlignment="1">
      <alignment horizontal="justify" vertical="center" wrapText="1"/>
    </xf>
    <xf numFmtId="0" fontId="43" fillId="0" borderId="0" xfId="0" applyFont="1" applyAlignment="1">
      <alignment vertical="center" wrapText="1"/>
    </xf>
    <xf numFmtId="0" fontId="44" fillId="0" borderId="0" xfId="0" applyFont="1" applyAlignment="1">
      <alignment horizontal="left" vertical="center"/>
    </xf>
    <xf numFmtId="0" fontId="31" fillId="0" borderId="13" xfId="2" applyFont="1" applyFill="1" applyBorder="1" applyAlignment="1">
      <alignment horizontal="center" vertical="center" wrapText="1"/>
    </xf>
    <xf numFmtId="0" fontId="48" fillId="0" borderId="13"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vertical="center" wrapText="1"/>
    </xf>
    <xf numFmtId="0" fontId="6" fillId="0" borderId="13" xfId="0" applyFont="1" applyBorder="1" applyAlignment="1">
      <alignment horizontal="center" vertical="center" wrapText="1"/>
    </xf>
    <xf numFmtId="0" fontId="45" fillId="0" borderId="13"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13" xfId="0" applyFont="1" applyBorder="1" applyAlignment="1">
      <alignment vertical="center" wrapText="1"/>
    </xf>
    <xf numFmtId="0" fontId="46" fillId="0" borderId="13" xfId="0" applyFont="1" applyBorder="1" applyAlignment="1">
      <alignment horizontal="center" vertical="center" wrapText="1"/>
    </xf>
    <xf numFmtId="0" fontId="31" fillId="0" borderId="13" xfId="1" applyFont="1" applyBorder="1" applyAlignment="1">
      <alignment horizontal="center" vertical="center" wrapText="1"/>
    </xf>
    <xf numFmtId="0" fontId="31" fillId="0" borderId="13" xfId="1" applyFont="1" applyBorder="1" applyAlignment="1">
      <alignment horizontal="left" vertical="center" wrapText="1"/>
    </xf>
    <xf numFmtId="0" fontId="46" fillId="0" borderId="13" xfId="0" applyFont="1" applyBorder="1" applyAlignment="1">
      <alignment horizontal="left" vertical="center" wrapText="1"/>
    </xf>
    <xf numFmtId="0" fontId="47" fillId="0" borderId="13" xfId="0" applyFont="1" applyBorder="1" applyAlignment="1">
      <alignment horizontal="center" vertical="center" wrapText="1"/>
    </xf>
    <xf numFmtId="0" fontId="32" fillId="0" borderId="12" xfId="2" applyFont="1" applyFill="1" applyBorder="1" applyAlignment="1">
      <alignment horizontal="center" vertical="center" wrapText="1"/>
    </xf>
    <xf numFmtId="0" fontId="8" fillId="0" borderId="0" xfId="0" applyFont="1" applyAlignment="1">
      <alignment horizontal="left" vertical="center" wrapText="1"/>
    </xf>
    <xf numFmtId="0" fontId="31" fillId="0" borderId="0" xfId="1" applyFont="1" applyAlignment="1">
      <alignment horizontal="center" vertical="center" wrapText="1"/>
    </xf>
    <xf numFmtId="0" fontId="31" fillId="0" borderId="12" xfId="1" applyFont="1" applyBorder="1" applyAlignment="1">
      <alignment horizontal="left" vertical="center" wrapText="1"/>
    </xf>
    <xf numFmtId="0" fontId="8" fillId="0" borderId="12" xfId="0" applyFont="1" applyBorder="1" applyAlignment="1">
      <alignment horizontal="left" vertical="center" wrapText="1"/>
    </xf>
    <xf numFmtId="0" fontId="4" fillId="0" borderId="0" xfId="0" applyFont="1" applyAlignment="1">
      <alignment horizontal="center" vertical="center" wrapText="1"/>
    </xf>
    <xf numFmtId="17" fontId="8" fillId="0" borderId="0" xfId="0" applyNumberFormat="1" applyFont="1" applyAlignment="1">
      <alignment horizontal="center" vertical="center" wrapText="1"/>
    </xf>
    <xf numFmtId="0" fontId="8" fillId="0" borderId="0" xfId="0" applyFont="1" applyAlignment="1">
      <alignment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6" fillId="0" borderId="13" xfId="0" applyFont="1" applyBorder="1" applyAlignment="1">
      <alignment vertical="center" wrapText="1"/>
    </xf>
    <xf numFmtId="16" fontId="8" fillId="0" borderId="0" xfId="0" applyNumberFormat="1" applyFont="1" applyAlignment="1">
      <alignment horizontal="center" vertical="center" wrapText="1"/>
    </xf>
    <xf numFmtId="0" fontId="32" fillId="0" borderId="14" xfId="2" applyFont="1" applyFill="1" applyBorder="1" applyAlignment="1">
      <alignment horizontal="center" vertical="center" wrapText="1"/>
    </xf>
    <xf numFmtId="0" fontId="31" fillId="0" borderId="14" xfId="1" applyFont="1" applyBorder="1" applyAlignment="1">
      <alignment horizontal="left" vertical="center" wrapText="1"/>
    </xf>
    <xf numFmtId="0" fontId="0" fillId="0" borderId="13" xfId="0" applyBorder="1" applyAlignment="1">
      <alignment vertical="center" wrapText="1"/>
    </xf>
    <xf numFmtId="0" fontId="8" fillId="8" borderId="13" xfId="0" applyFont="1" applyFill="1" applyBorder="1" applyAlignment="1">
      <alignment horizontal="center" vertical="center" wrapText="1"/>
    </xf>
    <xf numFmtId="0" fontId="8" fillId="8" borderId="0" xfId="0" applyFont="1" applyFill="1" applyAlignment="1">
      <alignment horizontal="center" vertical="center" wrapText="1"/>
    </xf>
    <xf numFmtId="0" fontId="49" fillId="0" borderId="0" xfId="0" applyFont="1" applyAlignment="1">
      <alignment horizontal="center" vertical="center" wrapText="1"/>
    </xf>
    <xf numFmtId="0" fontId="49" fillId="8" borderId="0" xfId="0" applyFont="1" applyFill="1" applyAlignment="1">
      <alignment horizontal="center" vertical="center" wrapText="1"/>
    </xf>
    <xf numFmtId="0" fontId="50" fillId="0" borderId="15" xfId="0" applyFont="1" applyBorder="1" applyAlignment="1">
      <alignment vertical="center" wrapText="1"/>
    </xf>
    <xf numFmtId="0" fontId="50" fillId="0" borderId="13" xfId="0" applyFont="1" applyBorder="1" applyAlignment="1">
      <alignment vertical="center" wrapText="1"/>
    </xf>
    <xf numFmtId="0" fontId="23" fillId="3" borderId="0" xfId="0" applyFont="1" applyFill="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4" fillId="4" borderId="7" xfId="0" applyFont="1" applyFill="1" applyBorder="1" applyAlignment="1" applyProtection="1">
      <alignment horizontal="center" vertical="center" wrapText="1"/>
      <protection locked="0"/>
    </xf>
    <xf numFmtId="0" fontId="24" fillId="4" borderId="8" xfId="0" applyFont="1" applyFill="1" applyBorder="1" applyAlignment="1" applyProtection="1">
      <alignment horizontal="center" vertical="center" wrapText="1"/>
      <protection locked="0"/>
    </xf>
    <xf numFmtId="0" fontId="24" fillId="4" borderId="9" xfId="0" applyFont="1" applyFill="1" applyBorder="1" applyAlignment="1" applyProtection="1">
      <alignment horizontal="center" vertical="center" wrapText="1"/>
      <protection locked="0"/>
    </xf>
    <xf numFmtId="0" fontId="14" fillId="3" borderId="0" xfId="0" applyFont="1" applyFill="1" applyAlignment="1">
      <alignment horizontal="right" vertical="center" wrapText="1"/>
    </xf>
    <xf numFmtId="0" fontId="14" fillId="4" borderId="4" xfId="0" applyFont="1" applyFill="1" applyBorder="1" applyAlignment="1" applyProtection="1">
      <alignment horizontal="left" vertical="center" wrapText="1"/>
      <protection locked="0"/>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19" fillId="0" borderId="0" xfId="0" applyFont="1" applyAlignment="1">
      <alignment horizontal="right" vertical="center" wrapText="1"/>
    </xf>
    <xf numFmtId="0" fontId="24" fillId="4" borderId="1"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25" fillId="0" borderId="1"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0" xfId="0" applyFont="1" applyFill="1" applyAlignment="1" applyProtection="1">
      <alignment horizontal="left" vertical="center" wrapText="1"/>
      <protection locked="0"/>
    </xf>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9" fillId="0" borderId="0" xfId="0" applyFont="1" applyAlignment="1" applyProtection="1">
      <alignment horizontal="right" vertical="center" wrapText="1"/>
      <protection locked="0"/>
    </xf>
    <xf numFmtId="0" fontId="42" fillId="0" borderId="0" xfId="0" applyFont="1" applyAlignment="1">
      <alignment horizontal="right" vertical="center" wrapText="1"/>
    </xf>
    <xf numFmtId="0" fontId="51" fillId="4" borderId="4" xfId="0" applyFont="1" applyFill="1" applyBorder="1" applyAlignment="1" applyProtection="1">
      <alignment horizontal="left" vertical="center" wrapText="1"/>
      <protection locked="0"/>
    </xf>
    <xf numFmtId="0" fontId="19" fillId="3" borderId="3" xfId="0" applyFont="1" applyFill="1" applyBorder="1" applyAlignment="1">
      <alignment horizontal="justify" vertical="center" wrapText="1"/>
    </xf>
    <xf numFmtId="0" fontId="19" fillId="3" borderId="0" xfId="0" applyFont="1" applyFill="1" applyAlignment="1">
      <alignment horizontal="justify" vertical="center" wrapText="1"/>
    </xf>
    <xf numFmtId="0" fontId="19" fillId="0" borderId="0" xfId="0" applyFont="1" applyAlignment="1">
      <alignment horizontal="center" vertical="center" wrapText="1"/>
    </xf>
    <xf numFmtId="0" fontId="17" fillId="5" borderId="0" xfId="0" applyFont="1" applyFill="1" applyAlignment="1">
      <alignment horizontal="left" vertical="center" wrapText="1"/>
    </xf>
    <xf numFmtId="0" fontId="21" fillId="3" borderId="0" xfId="0" applyFont="1" applyFill="1" applyAlignment="1">
      <alignment horizontal="right" vertical="center" wrapText="1"/>
    </xf>
    <xf numFmtId="0" fontId="19" fillId="3" borderId="0" xfId="0" applyFont="1" applyFill="1" applyAlignment="1">
      <alignment horizontal="right" vertical="center" wrapText="1"/>
    </xf>
    <xf numFmtId="0" fontId="19" fillId="3" borderId="3" xfId="0" applyFont="1" applyFill="1" applyBorder="1" applyAlignment="1" applyProtection="1">
      <alignment horizontal="left" vertical="center" wrapText="1"/>
      <protection locked="0"/>
    </xf>
    <xf numFmtId="0" fontId="19" fillId="3" borderId="0" xfId="0" applyFont="1" applyFill="1" applyAlignment="1" applyProtection="1">
      <alignment horizontal="left" vertical="center" wrapText="1"/>
      <protection locked="0"/>
    </xf>
    <xf numFmtId="0" fontId="19" fillId="3" borderId="3" xfId="0" applyFont="1" applyFill="1" applyBorder="1" applyAlignment="1">
      <alignment horizontal="left" vertical="center" wrapText="1"/>
    </xf>
    <xf numFmtId="0" fontId="19" fillId="3" borderId="0" xfId="0" applyFont="1" applyFill="1" applyAlignment="1">
      <alignment horizontal="left" vertical="center" wrapText="1"/>
    </xf>
    <xf numFmtId="0" fontId="19" fillId="4" borderId="3" xfId="0" applyFont="1" applyFill="1" applyBorder="1" applyAlignment="1" applyProtection="1">
      <alignment horizontal="left" vertical="center" wrapText="1"/>
      <protection locked="0"/>
    </xf>
    <xf numFmtId="0" fontId="19" fillId="4" borderId="0" xfId="0" applyFont="1" applyFill="1" applyAlignment="1" applyProtection="1">
      <alignment horizontal="left" vertical="center" wrapText="1"/>
      <protection locked="0"/>
    </xf>
    <xf numFmtId="0" fontId="24" fillId="4" borderId="7" xfId="0" applyFont="1" applyFill="1" applyBorder="1" applyAlignment="1" applyProtection="1">
      <alignment horizontal="left" vertical="center" wrapText="1"/>
      <protection locked="0"/>
    </xf>
    <xf numFmtId="0" fontId="24" fillId="4" borderId="8" xfId="0" applyFont="1" applyFill="1" applyBorder="1" applyAlignment="1" applyProtection="1">
      <alignment horizontal="left" vertical="center" wrapText="1"/>
      <protection locked="0"/>
    </xf>
    <xf numFmtId="0" fontId="24" fillId="4" borderId="9" xfId="0" applyFont="1" applyFill="1" applyBorder="1" applyAlignment="1" applyProtection="1">
      <alignment horizontal="left" vertical="center" wrapText="1"/>
      <protection locked="0"/>
    </xf>
    <xf numFmtId="0" fontId="34" fillId="4" borderId="1" xfId="0" applyFont="1" applyFill="1" applyBorder="1" applyAlignment="1" applyProtection="1">
      <alignment horizontal="left" vertical="center" wrapText="1"/>
      <protection locked="0"/>
    </xf>
  </cellXfs>
  <cellStyles count="3">
    <cellStyle name="Bueno" xfId="2" builtinId="26"/>
    <cellStyle name="Normal" xfId="0" builtinId="0"/>
    <cellStyle name="Normal 2" xfId="1" xr:uid="{00000000-0005-0000-0000-000002000000}"/>
  </cellStyles>
  <dxfs count="0"/>
  <tableStyles count="0" defaultTableStyle="TableStyleMedium2" defaultPivotStyle="PivotStyleLight16"/>
  <colors>
    <mruColors>
      <color rgb="FFCC66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fmlaLink="$M$22" lockText="1"/>
</file>

<file path=xl/ctrlProps/ctrlProp2.xml><?xml version="1.0" encoding="utf-8"?>
<formControlPr xmlns="http://schemas.microsoft.com/office/spreadsheetml/2009/9/main" objectType="CheckBox" fmlaLink="$M$23" lockText="1"/>
</file>

<file path=xl/ctrlProps/ctrlProp3.xml><?xml version="1.0" encoding="utf-8"?>
<formControlPr xmlns="http://schemas.microsoft.com/office/spreadsheetml/2009/9/main" objectType="CheckBox" fmlaLink="$M$24" lockText="1"/>
</file>

<file path=xl/ctrlProps/ctrlProp4.xml><?xml version="1.0" encoding="utf-8"?>
<formControlPr xmlns="http://schemas.microsoft.com/office/spreadsheetml/2009/9/main" objectType="CheckBox" fmlaLink="$M$25" lockText="1"/>
</file>

<file path=xl/ctrlProps/ctrlProp5.xml><?xml version="1.0" encoding="utf-8"?>
<formControlPr xmlns="http://schemas.microsoft.com/office/spreadsheetml/2009/9/main" objectType="CheckBox" fmlaLink="$M$21" lockText="1"/>
</file>

<file path=xl/ctrlProps/ctrlProp6.xml><?xml version="1.0" encoding="utf-8"?>
<formControlPr xmlns="http://schemas.microsoft.com/office/spreadsheetml/2009/9/main" objectType="CheckBox" fmlaLink="$M$31" lockText="1"/>
</file>

<file path=xl/ctrlProps/ctrlProp7.xml><?xml version="1.0" encoding="utf-8"?>
<formControlPr xmlns="http://schemas.microsoft.com/office/spreadsheetml/2009/9/main" objectType="CheckBox" fmlaLink="$M$32" lockText="1"/>
</file>

<file path=xl/ctrlProps/ctrlProp8.xml><?xml version="1.0" encoding="utf-8"?>
<formControlPr xmlns="http://schemas.microsoft.com/office/spreadsheetml/2009/9/main" objectType="CheckBox" fmlaLink="$M$33" lockText="1"/>
</file>

<file path=xl/ctrlProps/ctrlProp9.xml><?xml version="1.0" encoding="utf-8"?>
<formControlPr xmlns="http://schemas.microsoft.com/office/spreadsheetml/2009/9/main" objectType="CheckBox" fmlaLink="$M$34" lockText="1"/>
</file>

<file path=xl/ctrlProps/ctrlProp10.xml><?xml version="1.0" encoding="utf-8"?>
<formControlPr xmlns="http://schemas.microsoft.com/office/spreadsheetml/2009/9/main" objectType="CheckBox" fmlaLink="$M$35" lockText="1"/>
</file>

<file path=xl/ctrlProps/ctrlProp11.xml><?xml version="1.0" encoding="utf-8"?>
<formControlPr xmlns="http://schemas.microsoft.com/office/spreadsheetml/2009/9/main" objectType="CheckBox" fmlaLink="$M$22" lockText="1"/>
</file>

<file path=xl/ctrlProps/ctrlProp12.xml><?xml version="1.0" encoding="utf-8"?>
<formControlPr xmlns="http://schemas.microsoft.com/office/spreadsheetml/2009/9/main" objectType="CheckBox" fmlaLink="$M$23" lockText="1"/>
</file>

<file path=xl/ctrlProps/ctrlProp13.xml><?xml version="1.0" encoding="utf-8"?>
<formControlPr xmlns="http://schemas.microsoft.com/office/spreadsheetml/2009/9/main" objectType="CheckBox" fmlaLink="$M$24" lockText="1"/>
</file>

<file path=xl/ctrlProps/ctrlProp14.xml><?xml version="1.0" encoding="utf-8"?>
<formControlPr xmlns="http://schemas.microsoft.com/office/spreadsheetml/2009/9/main" objectType="CheckBox" fmlaLink="$M$25" lockText="1"/>
</file>

<file path=xl/ctrlProps/ctrlProp15.xml><?xml version="1.0" encoding="utf-8"?>
<formControlPr xmlns="http://schemas.microsoft.com/office/spreadsheetml/2009/9/main" objectType="CheckBox" fmlaLink="$M$21" lockText="1"/>
</file>

<file path=xl/ctrlProps/ctrlProp16.xml><?xml version="1.0" encoding="utf-8"?>
<formControlPr xmlns="http://schemas.microsoft.com/office/spreadsheetml/2009/9/main" objectType="CheckBox" fmlaLink="$M$31" lockText="1"/>
</file>

<file path=xl/ctrlProps/ctrlProp17.xml><?xml version="1.0" encoding="utf-8"?>
<formControlPr xmlns="http://schemas.microsoft.com/office/spreadsheetml/2009/9/main" objectType="CheckBox" fmlaLink="$M$32" lockText="1"/>
</file>

<file path=xl/ctrlProps/ctrlProp18.xml><?xml version="1.0" encoding="utf-8"?>
<formControlPr xmlns="http://schemas.microsoft.com/office/spreadsheetml/2009/9/main" objectType="CheckBox" fmlaLink="$M$33" lockText="1"/>
</file>

<file path=xl/ctrlProps/ctrlProp19.xml><?xml version="1.0" encoding="utf-8"?>
<formControlPr xmlns="http://schemas.microsoft.com/office/spreadsheetml/2009/9/main" objectType="CheckBox" fmlaLink="$M$34" lockText="1"/>
</file>

<file path=xl/ctrlProps/ctrlProp20.xml><?xml version="1.0" encoding="utf-8"?>
<formControlPr xmlns="http://schemas.microsoft.com/office/spreadsheetml/2009/9/main" objectType="CheckBox" fmlaLink="$M$35" lockText="1"/>
</file>

<file path=xl/ctrlProps/ctrlProp21.xml><?xml version="1.0" encoding="utf-8"?>
<formControlPr xmlns="http://schemas.microsoft.com/office/spreadsheetml/2009/9/main" objectType="CheckBox" fmlaLink="$M$22" lockText="1"/>
</file>

<file path=xl/ctrlProps/ctrlProp22.xml><?xml version="1.0" encoding="utf-8"?>
<formControlPr xmlns="http://schemas.microsoft.com/office/spreadsheetml/2009/9/main" objectType="CheckBox" fmlaLink="$M$23" lockText="1"/>
</file>

<file path=xl/ctrlProps/ctrlProp23.xml><?xml version="1.0" encoding="utf-8"?>
<formControlPr xmlns="http://schemas.microsoft.com/office/spreadsheetml/2009/9/main" objectType="CheckBox" fmlaLink="$M$24" lockText="1"/>
</file>

<file path=xl/ctrlProps/ctrlProp24.xml><?xml version="1.0" encoding="utf-8"?>
<formControlPr xmlns="http://schemas.microsoft.com/office/spreadsheetml/2009/9/main" objectType="CheckBox" fmlaLink="$M$25" lockText="1"/>
</file>

<file path=xl/ctrlProps/ctrlProp25.xml><?xml version="1.0" encoding="utf-8"?>
<formControlPr xmlns="http://schemas.microsoft.com/office/spreadsheetml/2009/9/main" objectType="CheckBox" fmlaLink="$M$21" lockText="1"/>
</file>

<file path=xl/ctrlProps/ctrlProp26.xml><?xml version="1.0" encoding="utf-8"?>
<formControlPr xmlns="http://schemas.microsoft.com/office/spreadsheetml/2009/9/main" objectType="CheckBox" fmlaLink="$M$31" lockText="1"/>
</file>

<file path=xl/ctrlProps/ctrlProp27.xml><?xml version="1.0" encoding="utf-8"?>
<formControlPr xmlns="http://schemas.microsoft.com/office/spreadsheetml/2009/9/main" objectType="CheckBox" fmlaLink="$M$32" lockText="1"/>
</file>

<file path=xl/ctrlProps/ctrlProp28.xml><?xml version="1.0" encoding="utf-8"?>
<formControlPr xmlns="http://schemas.microsoft.com/office/spreadsheetml/2009/9/main" objectType="CheckBox" fmlaLink="$M$33" lockText="1"/>
</file>

<file path=xl/ctrlProps/ctrlProp29.xml><?xml version="1.0" encoding="utf-8"?>
<formControlPr xmlns="http://schemas.microsoft.com/office/spreadsheetml/2009/9/main" objectType="CheckBox" fmlaLink="$M$34" lockText="1"/>
</file>

<file path=xl/ctrlProps/ctrlProp30.xml><?xml version="1.0" encoding="utf-8"?>
<formControlPr xmlns="http://schemas.microsoft.com/office/spreadsheetml/2009/9/main" objectType="CheckBox" fmlaLink="$M$35" lockText="1"/>
</file>

<file path=xl/ctrlProps/ctrlProp31.xml><?xml version="1.0" encoding="utf-8"?>
<formControlPr xmlns="http://schemas.microsoft.com/office/spreadsheetml/2009/9/main" objectType="CheckBox" fmlaLink="$M$22" lockText="1"/>
</file>

<file path=xl/ctrlProps/ctrlProp32.xml><?xml version="1.0" encoding="utf-8"?>
<formControlPr xmlns="http://schemas.microsoft.com/office/spreadsheetml/2009/9/main" objectType="CheckBox" fmlaLink="$M$23" lockText="1"/>
</file>

<file path=xl/ctrlProps/ctrlProp33.xml><?xml version="1.0" encoding="utf-8"?>
<formControlPr xmlns="http://schemas.microsoft.com/office/spreadsheetml/2009/9/main" objectType="CheckBox" fmlaLink="$M$24" lockText="1"/>
</file>

<file path=xl/ctrlProps/ctrlProp34.xml><?xml version="1.0" encoding="utf-8"?>
<formControlPr xmlns="http://schemas.microsoft.com/office/spreadsheetml/2009/9/main" objectType="CheckBox" fmlaLink="$M$25" lockText="1"/>
</file>

<file path=xl/ctrlProps/ctrlProp35.xml><?xml version="1.0" encoding="utf-8"?>
<formControlPr xmlns="http://schemas.microsoft.com/office/spreadsheetml/2009/9/main" objectType="CheckBox" fmlaLink="$M$21" lockText="1"/>
</file>

<file path=xl/ctrlProps/ctrlProp36.xml><?xml version="1.0" encoding="utf-8"?>
<formControlPr xmlns="http://schemas.microsoft.com/office/spreadsheetml/2009/9/main" objectType="CheckBox" fmlaLink="$M$31" lockText="1"/>
</file>

<file path=xl/ctrlProps/ctrlProp37.xml><?xml version="1.0" encoding="utf-8"?>
<formControlPr xmlns="http://schemas.microsoft.com/office/spreadsheetml/2009/9/main" objectType="CheckBox" fmlaLink="$M$32" lockText="1"/>
</file>

<file path=xl/ctrlProps/ctrlProp38.xml><?xml version="1.0" encoding="utf-8"?>
<formControlPr xmlns="http://schemas.microsoft.com/office/spreadsheetml/2009/9/main" objectType="CheckBox" checked="Checked" fmlaLink="$M$33" lockText="1"/>
</file>

<file path=xl/ctrlProps/ctrlProp39.xml><?xml version="1.0" encoding="utf-8"?>
<formControlPr xmlns="http://schemas.microsoft.com/office/spreadsheetml/2009/9/main" objectType="CheckBox" fmlaLink="$M$34" lockText="1"/>
</file>

<file path=xl/ctrlProps/ctrlProp40.xml><?xml version="1.0" encoding="utf-8"?>
<formControlPr xmlns="http://schemas.microsoft.com/office/spreadsheetml/2009/9/main" objectType="CheckBox" fmlaLink="$M$35" lockText="1"/>
</file>

<file path=xl/ctrlProps/ctrlProp41.xml><?xml version="1.0" encoding="utf-8"?>
<formControlPr xmlns="http://schemas.microsoft.com/office/spreadsheetml/2009/9/main" objectType="CheckBox" fmlaLink="$M$22" lockText="1"/>
</file>

<file path=xl/ctrlProps/ctrlProp42.xml><?xml version="1.0" encoding="utf-8"?>
<formControlPr xmlns="http://schemas.microsoft.com/office/spreadsheetml/2009/9/main" objectType="CheckBox" fmlaLink="$M$23" lockText="1"/>
</file>

<file path=xl/ctrlProps/ctrlProp43.xml><?xml version="1.0" encoding="utf-8"?>
<formControlPr xmlns="http://schemas.microsoft.com/office/spreadsheetml/2009/9/main" objectType="CheckBox" fmlaLink="$M$24" lockText="1"/>
</file>

<file path=xl/ctrlProps/ctrlProp44.xml><?xml version="1.0" encoding="utf-8"?>
<formControlPr xmlns="http://schemas.microsoft.com/office/spreadsheetml/2009/9/main" objectType="CheckBox" fmlaLink="$M$25" lockText="1"/>
</file>

<file path=xl/ctrlProps/ctrlProp45.xml><?xml version="1.0" encoding="utf-8"?>
<formControlPr xmlns="http://schemas.microsoft.com/office/spreadsheetml/2009/9/main" objectType="CheckBox" fmlaLink="$M$21" lockText="1"/>
</file>

<file path=xl/ctrlProps/ctrlProp46.xml><?xml version="1.0" encoding="utf-8"?>
<formControlPr xmlns="http://schemas.microsoft.com/office/spreadsheetml/2009/9/main" objectType="CheckBox" checked="Checked" fmlaLink="$M$31" lockText="1"/>
</file>

<file path=xl/ctrlProps/ctrlProp47.xml><?xml version="1.0" encoding="utf-8"?>
<formControlPr xmlns="http://schemas.microsoft.com/office/spreadsheetml/2009/9/main" objectType="CheckBox" fmlaLink="$M$32" lockText="1"/>
</file>

<file path=xl/ctrlProps/ctrlProp48.xml><?xml version="1.0" encoding="utf-8"?>
<formControlPr xmlns="http://schemas.microsoft.com/office/spreadsheetml/2009/9/main" objectType="CheckBox" fmlaLink="$M$33" lockText="1"/>
</file>

<file path=xl/ctrlProps/ctrlProp49.xml><?xml version="1.0" encoding="utf-8"?>
<formControlPr xmlns="http://schemas.microsoft.com/office/spreadsheetml/2009/9/main" objectType="CheckBox" fmlaLink="$M$34" lockText="1"/>
</file>

<file path=xl/ctrlProps/ctrlProp50.xml><?xml version="1.0" encoding="utf-8"?>
<formControlPr xmlns="http://schemas.microsoft.com/office/spreadsheetml/2009/9/main" objectType="CheckBox" fmlaLink="$M$35" lockText="1"/>
</file>

<file path=xl/ctrlProps/ctrlProp51.xml><?xml version="1.0" encoding="utf-8"?>
<formControlPr xmlns="http://schemas.microsoft.com/office/spreadsheetml/2009/9/main" objectType="CheckBox" fmlaLink="$M$22" lockText="1"/>
</file>

<file path=xl/ctrlProps/ctrlProp52.xml><?xml version="1.0" encoding="utf-8"?>
<formControlPr xmlns="http://schemas.microsoft.com/office/spreadsheetml/2009/9/main" objectType="CheckBox" fmlaLink="$M$23" lockText="1"/>
</file>

<file path=xl/ctrlProps/ctrlProp53.xml><?xml version="1.0" encoding="utf-8"?>
<formControlPr xmlns="http://schemas.microsoft.com/office/spreadsheetml/2009/9/main" objectType="CheckBox" fmlaLink="$M$24" lockText="1"/>
</file>

<file path=xl/ctrlProps/ctrlProp54.xml><?xml version="1.0" encoding="utf-8"?>
<formControlPr xmlns="http://schemas.microsoft.com/office/spreadsheetml/2009/9/main" objectType="CheckBox" fmlaLink="$M$25" lockText="1"/>
</file>

<file path=xl/ctrlProps/ctrlProp55.xml><?xml version="1.0" encoding="utf-8"?>
<formControlPr xmlns="http://schemas.microsoft.com/office/spreadsheetml/2009/9/main" objectType="CheckBox" fmlaLink="$M$21" lockText="1"/>
</file>

<file path=xl/ctrlProps/ctrlProp56.xml><?xml version="1.0" encoding="utf-8"?>
<formControlPr xmlns="http://schemas.microsoft.com/office/spreadsheetml/2009/9/main" objectType="CheckBox" fmlaLink="$M$31" lockText="1"/>
</file>

<file path=xl/ctrlProps/ctrlProp57.xml><?xml version="1.0" encoding="utf-8"?>
<formControlPr xmlns="http://schemas.microsoft.com/office/spreadsheetml/2009/9/main" objectType="CheckBox" fmlaLink="$M$32" lockText="1"/>
</file>

<file path=xl/ctrlProps/ctrlProp58.xml><?xml version="1.0" encoding="utf-8"?>
<formControlPr xmlns="http://schemas.microsoft.com/office/spreadsheetml/2009/9/main" objectType="CheckBox" fmlaLink="$M$33" lockText="1"/>
</file>

<file path=xl/ctrlProps/ctrlProp59.xml><?xml version="1.0" encoding="utf-8"?>
<formControlPr xmlns="http://schemas.microsoft.com/office/spreadsheetml/2009/9/main" objectType="CheckBox" fmlaLink="$M$34" lockText="1"/>
</file>

<file path=xl/ctrlProps/ctrlProp60.xml><?xml version="1.0" encoding="utf-8"?>
<formControlPr xmlns="http://schemas.microsoft.com/office/spreadsheetml/2009/9/main" objectType="CheckBox" fmlaLink="$M$35" lockText="1"/>
</file>

<file path=xl/ctrlProps/ctrlProp61.xml><?xml version="1.0" encoding="utf-8"?>
<formControlPr xmlns="http://schemas.microsoft.com/office/spreadsheetml/2009/9/main" objectType="CheckBox" fmlaLink="$M$22" lockText="1"/>
</file>

<file path=xl/ctrlProps/ctrlProp62.xml><?xml version="1.0" encoding="utf-8"?>
<formControlPr xmlns="http://schemas.microsoft.com/office/spreadsheetml/2009/9/main" objectType="CheckBox" fmlaLink="$M$23" lockText="1"/>
</file>

<file path=xl/ctrlProps/ctrlProp63.xml><?xml version="1.0" encoding="utf-8"?>
<formControlPr xmlns="http://schemas.microsoft.com/office/spreadsheetml/2009/9/main" objectType="CheckBox" fmlaLink="$M$24" lockText="1"/>
</file>

<file path=xl/ctrlProps/ctrlProp64.xml><?xml version="1.0" encoding="utf-8"?>
<formControlPr xmlns="http://schemas.microsoft.com/office/spreadsheetml/2009/9/main" objectType="CheckBox" fmlaLink="$M$25" lockText="1"/>
</file>

<file path=xl/ctrlProps/ctrlProp65.xml><?xml version="1.0" encoding="utf-8"?>
<formControlPr xmlns="http://schemas.microsoft.com/office/spreadsheetml/2009/9/main" objectType="CheckBox" fmlaLink="$M$21" lockText="1"/>
</file>

<file path=xl/ctrlProps/ctrlProp66.xml><?xml version="1.0" encoding="utf-8"?>
<formControlPr xmlns="http://schemas.microsoft.com/office/spreadsheetml/2009/9/main" objectType="CheckBox" checked="Checked" fmlaLink="$M$31" lockText="1"/>
</file>

<file path=xl/ctrlProps/ctrlProp67.xml><?xml version="1.0" encoding="utf-8"?>
<formControlPr xmlns="http://schemas.microsoft.com/office/spreadsheetml/2009/9/main" objectType="CheckBox" fmlaLink="$M$32" lockText="1"/>
</file>

<file path=xl/ctrlProps/ctrlProp68.xml><?xml version="1.0" encoding="utf-8"?>
<formControlPr xmlns="http://schemas.microsoft.com/office/spreadsheetml/2009/9/main" objectType="CheckBox" fmlaLink="$M$33" lockText="1"/>
</file>

<file path=xl/ctrlProps/ctrlProp69.xml><?xml version="1.0" encoding="utf-8"?>
<formControlPr xmlns="http://schemas.microsoft.com/office/spreadsheetml/2009/9/main" objectType="CheckBox" fmlaLink="$M$34" lockText="1"/>
</file>

<file path=xl/ctrlProps/ctrlProp70.xml><?xml version="1.0" encoding="utf-8"?>
<formControlPr xmlns="http://schemas.microsoft.com/office/spreadsheetml/2009/9/main" objectType="CheckBox" fmlaLink="$M$35" lockText="1"/>
</file>

<file path=xl/ctrlProps/ctrlProp71.xml><?xml version="1.0" encoding="utf-8"?>
<formControlPr xmlns="http://schemas.microsoft.com/office/spreadsheetml/2009/9/main" objectType="CheckBox" fmlaLink="$M$22" lockText="1"/>
</file>

<file path=xl/ctrlProps/ctrlProp72.xml><?xml version="1.0" encoding="utf-8"?>
<formControlPr xmlns="http://schemas.microsoft.com/office/spreadsheetml/2009/9/main" objectType="CheckBox" fmlaLink="$M$23" lockText="1"/>
</file>

<file path=xl/ctrlProps/ctrlProp73.xml><?xml version="1.0" encoding="utf-8"?>
<formControlPr xmlns="http://schemas.microsoft.com/office/spreadsheetml/2009/9/main" objectType="CheckBox" fmlaLink="$M$24" lockText="1"/>
</file>

<file path=xl/ctrlProps/ctrlProp74.xml><?xml version="1.0" encoding="utf-8"?>
<formControlPr xmlns="http://schemas.microsoft.com/office/spreadsheetml/2009/9/main" objectType="CheckBox" fmlaLink="$M$25" lockText="1"/>
</file>

<file path=xl/ctrlProps/ctrlProp75.xml><?xml version="1.0" encoding="utf-8"?>
<formControlPr xmlns="http://schemas.microsoft.com/office/spreadsheetml/2009/9/main" objectType="CheckBox" fmlaLink="$M$21" lockText="1"/>
</file>

<file path=xl/ctrlProps/ctrlProp76.xml><?xml version="1.0" encoding="utf-8"?>
<formControlPr xmlns="http://schemas.microsoft.com/office/spreadsheetml/2009/9/main" objectType="CheckBox" fmlaLink="$M$31" lockText="1"/>
</file>

<file path=xl/ctrlProps/ctrlProp77.xml><?xml version="1.0" encoding="utf-8"?>
<formControlPr xmlns="http://schemas.microsoft.com/office/spreadsheetml/2009/9/main" objectType="CheckBox" fmlaLink="$M$32" lockText="1"/>
</file>

<file path=xl/ctrlProps/ctrlProp78.xml><?xml version="1.0" encoding="utf-8"?>
<formControlPr xmlns="http://schemas.microsoft.com/office/spreadsheetml/2009/9/main" objectType="CheckBox" fmlaLink="$M$33" lockText="1"/>
</file>

<file path=xl/ctrlProps/ctrlProp79.xml><?xml version="1.0" encoding="utf-8"?>
<formControlPr xmlns="http://schemas.microsoft.com/office/spreadsheetml/2009/9/main" objectType="CheckBox" fmlaLink="$M$34" lockText="1"/>
</file>

<file path=xl/ctrlProps/ctrlProp80.xml><?xml version="1.0" encoding="utf-8"?>
<formControlPr xmlns="http://schemas.microsoft.com/office/spreadsheetml/2009/9/main" objectType="CheckBox" fmlaLink="$M$35" lockText="1"/>
</file>

<file path=xl/ctrlProps/ctrlProp81.xml><?xml version="1.0" encoding="utf-8"?>
<formControlPr xmlns="http://schemas.microsoft.com/office/spreadsheetml/2009/9/main" objectType="CheckBox" fmlaLink="$M$22" lockText="1"/>
</file>

<file path=xl/ctrlProps/ctrlProp82.xml><?xml version="1.0" encoding="utf-8"?>
<formControlPr xmlns="http://schemas.microsoft.com/office/spreadsheetml/2009/9/main" objectType="CheckBox" fmlaLink="$M$23" lockText="1"/>
</file>

<file path=xl/ctrlProps/ctrlProp83.xml><?xml version="1.0" encoding="utf-8"?>
<formControlPr xmlns="http://schemas.microsoft.com/office/spreadsheetml/2009/9/main" objectType="CheckBox" fmlaLink="$M$24" lockText="1"/>
</file>

<file path=xl/ctrlProps/ctrlProp84.xml><?xml version="1.0" encoding="utf-8"?>
<formControlPr xmlns="http://schemas.microsoft.com/office/spreadsheetml/2009/9/main" objectType="CheckBox" fmlaLink="$M$25" lockText="1"/>
</file>

<file path=xl/ctrlProps/ctrlProp85.xml><?xml version="1.0" encoding="utf-8"?>
<formControlPr xmlns="http://schemas.microsoft.com/office/spreadsheetml/2009/9/main" objectType="CheckBox" fmlaLink="$M$21" lockText="1"/>
</file>

<file path=xl/ctrlProps/ctrlProp86.xml><?xml version="1.0" encoding="utf-8"?>
<formControlPr xmlns="http://schemas.microsoft.com/office/spreadsheetml/2009/9/main" objectType="CheckBox" fmlaLink="$M$31" lockText="1"/>
</file>

<file path=xl/ctrlProps/ctrlProp87.xml><?xml version="1.0" encoding="utf-8"?>
<formControlPr xmlns="http://schemas.microsoft.com/office/spreadsheetml/2009/9/main" objectType="CheckBox" fmlaLink="$M$32" lockText="1"/>
</file>

<file path=xl/ctrlProps/ctrlProp88.xml><?xml version="1.0" encoding="utf-8"?>
<formControlPr xmlns="http://schemas.microsoft.com/office/spreadsheetml/2009/9/main" objectType="CheckBox" fmlaLink="$M$33" lockText="1"/>
</file>

<file path=xl/ctrlProps/ctrlProp89.xml><?xml version="1.0" encoding="utf-8"?>
<formControlPr xmlns="http://schemas.microsoft.com/office/spreadsheetml/2009/9/main" objectType="CheckBox" fmlaLink="$M$34" lockText="1"/>
</file>

<file path=xl/ctrlProps/ctrlProp90.xml><?xml version="1.0" encoding="utf-8"?>
<formControlPr xmlns="http://schemas.microsoft.com/office/spreadsheetml/2009/9/main" objectType="CheckBox" fmlaLink="$M$35" lockText="1"/>
</file>

<file path=xl/ctrlProps/ctrlProp91.xml><?xml version="1.0" encoding="utf-8"?>
<formControlPr xmlns="http://schemas.microsoft.com/office/spreadsheetml/2009/9/main" objectType="CheckBox" fmlaLink="$M$22" lockText="1"/>
</file>

<file path=xl/ctrlProps/ctrlProp92.xml><?xml version="1.0" encoding="utf-8"?>
<formControlPr xmlns="http://schemas.microsoft.com/office/spreadsheetml/2009/9/main" objectType="CheckBox" fmlaLink="$M$23" lockText="1"/>
</file>

<file path=xl/ctrlProps/ctrlProp93.xml><?xml version="1.0" encoding="utf-8"?>
<formControlPr xmlns="http://schemas.microsoft.com/office/spreadsheetml/2009/9/main" objectType="CheckBox" fmlaLink="$M$24" lockText="1"/>
</file>

<file path=xl/ctrlProps/ctrlProp94.xml><?xml version="1.0" encoding="utf-8"?>
<formControlPr xmlns="http://schemas.microsoft.com/office/spreadsheetml/2009/9/main" objectType="CheckBox" fmlaLink="$M$25" lockText="1"/>
</file>

<file path=xl/ctrlProps/ctrlProp95.xml><?xml version="1.0" encoding="utf-8"?>
<formControlPr xmlns="http://schemas.microsoft.com/office/spreadsheetml/2009/9/main" objectType="CheckBox" fmlaLink="$M$21" lockText="1"/>
</file>

<file path=xl/ctrlProps/ctrlProp96.xml><?xml version="1.0" encoding="utf-8"?>
<formControlPr xmlns="http://schemas.microsoft.com/office/spreadsheetml/2009/9/main" objectType="CheckBox" fmlaLink="$M$31" lockText="1"/>
</file>

<file path=xl/ctrlProps/ctrlProp97.xml><?xml version="1.0" encoding="utf-8"?>
<formControlPr xmlns="http://schemas.microsoft.com/office/spreadsheetml/2009/9/main" objectType="CheckBox" fmlaLink="$M$32" lockText="1"/>
</file>

<file path=xl/ctrlProps/ctrlProp98.xml><?xml version="1.0" encoding="utf-8"?>
<formControlPr xmlns="http://schemas.microsoft.com/office/spreadsheetml/2009/9/main" objectType="CheckBox" fmlaLink="$M$33" lockText="1"/>
</file>

<file path=xl/ctrlProps/ctrlProp99.xml><?xml version="1.0" encoding="utf-8"?>
<formControlPr xmlns="http://schemas.microsoft.com/office/spreadsheetml/2009/9/main" objectType="CheckBox" fmlaLink="$M$34" lockText="1"/>
</file>

<file path=xl/ctrlProps/ctrlProp100.xml><?xml version="1.0" encoding="utf-8"?>
<formControlPr xmlns="http://schemas.microsoft.com/office/spreadsheetml/2009/9/main" objectType="CheckBox" fmlaLink="$M$35" lockText="1"/>
</file>

<file path=xl/ctrlProps/ctrlProp101.xml><?xml version="1.0" encoding="utf-8"?>
<formControlPr xmlns="http://schemas.microsoft.com/office/spreadsheetml/2009/9/main" objectType="CheckBox" fmlaLink="$M$22" lockText="1"/>
</file>

<file path=xl/ctrlProps/ctrlProp102.xml><?xml version="1.0" encoding="utf-8"?>
<formControlPr xmlns="http://schemas.microsoft.com/office/spreadsheetml/2009/9/main" objectType="CheckBox" fmlaLink="$M$23" lockText="1"/>
</file>

<file path=xl/ctrlProps/ctrlProp103.xml><?xml version="1.0" encoding="utf-8"?>
<formControlPr xmlns="http://schemas.microsoft.com/office/spreadsheetml/2009/9/main" objectType="CheckBox" fmlaLink="$M$24" lockText="1"/>
</file>

<file path=xl/ctrlProps/ctrlProp104.xml><?xml version="1.0" encoding="utf-8"?>
<formControlPr xmlns="http://schemas.microsoft.com/office/spreadsheetml/2009/9/main" objectType="CheckBox" fmlaLink="$M$25" lockText="1"/>
</file>

<file path=xl/ctrlProps/ctrlProp105.xml><?xml version="1.0" encoding="utf-8"?>
<formControlPr xmlns="http://schemas.microsoft.com/office/spreadsheetml/2009/9/main" objectType="CheckBox" fmlaLink="$M$21" lockText="1"/>
</file>

<file path=xl/ctrlProps/ctrlProp106.xml><?xml version="1.0" encoding="utf-8"?>
<formControlPr xmlns="http://schemas.microsoft.com/office/spreadsheetml/2009/9/main" objectType="CheckBox" fmlaLink="$M$31" lockText="1"/>
</file>

<file path=xl/ctrlProps/ctrlProp107.xml><?xml version="1.0" encoding="utf-8"?>
<formControlPr xmlns="http://schemas.microsoft.com/office/spreadsheetml/2009/9/main" objectType="CheckBox" fmlaLink="$M$32" lockText="1"/>
</file>

<file path=xl/ctrlProps/ctrlProp108.xml><?xml version="1.0" encoding="utf-8"?>
<formControlPr xmlns="http://schemas.microsoft.com/office/spreadsheetml/2009/9/main" objectType="CheckBox" fmlaLink="$M$33" lockText="1"/>
</file>

<file path=xl/ctrlProps/ctrlProp109.xml><?xml version="1.0" encoding="utf-8"?>
<formControlPr xmlns="http://schemas.microsoft.com/office/spreadsheetml/2009/9/main" objectType="CheckBox" fmlaLink="$M$34" lockText="1"/>
</file>

<file path=xl/ctrlProps/ctrlProp110.xml><?xml version="1.0" encoding="utf-8"?>
<formControlPr xmlns="http://schemas.microsoft.com/office/spreadsheetml/2009/9/main" objectType="CheckBox" fmlaLink="$M$35" lockText="1"/>
</file>

<file path=xl/ctrlProps/ctrlProp111.xml><?xml version="1.0" encoding="utf-8"?>
<formControlPr xmlns="http://schemas.microsoft.com/office/spreadsheetml/2009/9/main" objectType="CheckBox" fmlaLink="$M$22" lockText="1"/>
</file>

<file path=xl/ctrlProps/ctrlProp112.xml><?xml version="1.0" encoding="utf-8"?>
<formControlPr xmlns="http://schemas.microsoft.com/office/spreadsheetml/2009/9/main" objectType="CheckBox" fmlaLink="$M$23" lockText="1"/>
</file>

<file path=xl/ctrlProps/ctrlProp113.xml><?xml version="1.0" encoding="utf-8"?>
<formControlPr xmlns="http://schemas.microsoft.com/office/spreadsheetml/2009/9/main" objectType="CheckBox" fmlaLink="$M$24" lockText="1"/>
</file>

<file path=xl/ctrlProps/ctrlProp114.xml><?xml version="1.0" encoding="utf-8"?>
<formControlPr xmlns="http://schemas.microsoft.com/office/spreadsheetml/2009/9/main" objectType="CheckBox" fmlaLink="$M$25" lockText="1"/>
</file>

<file path=xl/ctrlProps/ctrlProp115.xml><?xml version="1.0" encoding="utf-8"?>
<formControlPr xmlns="http://schemas.microsoft.com/office/spreadsheetml/2009/9/main" objectType="CheckBox" fmlaLink="$M$21" lockText="1"/>
</file>

<file path=xl/ctrlProps/ctrlProp116.xml><?xml version="1.0" encoding="utf-8"?>
<formControlPr xmlns="http://schemas.microsoft.com/office/spreadsheetml/2009/9/main" objectType="CheckBox" fmlaLink="$M$31" lockText="1"/>
</file>

<file path=xl/ctrlProps/ctrlProp117.xml><?xml version="1.0" encoding="utf-8"?>
<formControlPr xmlns="http://schemas.microsoft.com/office/spreadsheetml/2009/9/main" objectType="CheckBox" fmlaLink="$M$32" lockText="1"/>
</file>

<file path=xl/ctrlProps/ctrlProp118.xml><?xml version="1.0" encoding="utf-8"?>
<formControlPr xmlns="http://schemas.microsoft.com/office/spreadsheetml/2009/9/main" objectType="CheckBox" fmlaLink="$M$33" lockText="1"/>
</file>

<file path=xl/ctrlProps/ctrlProp119.xml><?xml version="1.0" encoding="utf-8"?>
<formControlPr xmlns="http://schemas.microsoft.com/office/spreadsheetml/2009/9/main" objectType="CheckBox" fmlaLink="$M$34" lockText="1"/>
</file>

<file path=xl/ctrlProps/ctrlProp120.xml><?xml version="1.0" encoding="utf-8"?>
<formControlPr xmlns="http://schemas.microsoft.com/office/spreadsheetml/2009/9/main" objectType="CheckBox" fmlaLink="$M$35" lockText="1"/>
</file>

<file path=xl/ctrlProps/ctrlProp121.xml><?xml version="1.0" encoding="utf-8"?>
<formControlPr xmlns="http://schemas.microsoft.com/office/spreadsheetml/2009/9/main" objectType="CheckBox" fmlaLink="$M$22" lockText="1"/>
</file>

<file path=xl/ctrlProps/ctrlProp122.xml><?xml version="1.0" encoding="utf-8"?>
<formControlPr xmlns="http://schemas.microsoft.com/office/spreadsheetml/2009/9/main" objectType="CheckBox" fmlaLink="$M$23" lockText="1"/>
</file>

<file path=xl/ctrlProps/ctrlProp123.xml><?xml version="1.0" encoding="utf-8"?>
<formControlPr xmlns="http://schemas.microsoft.com/office/spreadsheetml/2009/9/main" objectType="CheckBox" fmlaLink="$M$24" lockText="1"/>
</file>

<file path=xl/ctrlProps/ctrlProp124.xml><?xml version="1.0" encoding="utf-8"?>
<formControlPr xmlns="http://schemas.microsoft.com/office/spreadsheetml/2009/9/main" objectType="CheckBox" fmlaLink="$M$25" lockText="1"/>
</file>

<file path=xl/ctrlProps/ctrlProp125.xml><?xml version="1.0" encoding="utf-8"?>
<formControlPr xmlns="http://schemas.microsoft.com/office/spreadsheetml/2009/9/main" objectType="CheckBox" fmlaLink="$M$21" lockText="1"/>
</file>

<file path=xl/ctrlProps/ctrlProp126.xml><?xml version="1.0" encoding="utf-8"?>
<formControlPr xmlns="http://schemas.microsoft.com/office/spreadsheetml/2009/9/main" objectType="CheckBox" fmlaLink="$M$31" lockText="1"/>
</file>

<file path=xl/ctrlProps/ctrlProp127.xml><?xml version="1.0" encoding="utf-8"?>
<formControlPr xmlns="http://schemas.microsoft.com/office/spreadsheetml/2009/9/main" objectType="CheckBox" fmlaLink="$M$32" lockText="1"/>
</file>

<file path=xl/ctrlProps/ctrlProp128.xml><?xml version="1.0" encoding="utf-8"?>
<formControlPr xmlns="http://schemas.microsoft.com/office/spreadsheetml/2009/9/main" objectType="CheckBox" fmlaLink="$M$33" lockText="1"/>
</file>

<file path=xl/ctrlProps/ctrlProp129.xml><?xml version="1.0" encoding="utf-8"?>
<formControlPr xmlns="http://schemas.microsoft.com/office/spreadsheetml/2009/9/main" objectType="CheckBox" fmlaLink="$M$34" lockText="1"/>
</file>

<file path=xl/ctrlProps/ctrlProp130.xml><?xml version="1.0" encoding="utf-8"?>
<formControlPr xmlns="http://schemas.microsoft.com/office/spreadsheetml/2009/9/main" objectType="CheckBox" fmlaLink="$M$35" lockText="1"/>
</file>

<file path=xl/ctrlProps/ctrlProp131.xml><?xml version="1.0" encoding="utf-8"?>
<formControlPr xmlns="http://schemas.microsoft.com/office/spreadsheetml/2009/9/main" objectType="CheckBox" fmlaLink="$M$22" lockText="1"/>
</file>

<file path=xl/ctrlProps/ctrlProp132.xml><?xml version="1.0" encoding="utf-8"?>
<formControlPr xmlns="http://schemas.microsoft.com/office/spreadsheetml/2009/9/main" objectType="CheckBox" fmlaLink="$M$23" lockText="1"/>
</file>

<file path=xl/ctrlProps/ctrlProp133.xml><?xml version="1.0" encoding="utf-8"?>
<formControlPr xmlns="http://schemas.microsoft.com/office/spreadsheetml/2009/9/main" objectType="CheckBox" fmlaLink="$M$24" lockText="1"/>
</file>

<file path=xl/ctrlProps/ctrlProp134.xml><?xml version="1.0" encoding="utf-8"?>
<formControlPr xmlns="http://schemas.microsoft.com/office/spreadsheetml/2009/9/main" objectType="CheckBox" fmlaLink="$M$25" lockText="1"/>
</file>

<file path=xl/ctrlProps/ctrlProp135.xml><?xml version="1.0" encoding="utf-8"?>
<formControlPr xmlns="http://schemas.microsoft.com/office/spreadsheetml/2009/9/main" objectType="CheckBox" fmlaLink="$M$21" lockText="1"/>
</file>

<file path=xl/ctrlProps/ctrlProp136.xml><?xml version="1.0" encoding="utf-8"?>
<formControlPr xmlns="http://schemas.microsoft.com/office/spreadsheetml/2009/9/main" objectType="CheckBox" fmlaLink="$M$31" lockText="1"/>
</file>

<file path=xl/ctrlProps/ctrlProp137.xml><?xml version="1.0" encoding="utf-8"?>
<formControlPr xmlns="http://schemas.microsoft.com/office/spreadsheetml/2009/9/main" objectType="CheckBox" fmlaLink="$M$32" lockText="1"/>
</file>

<file path=xl/ctrlProps/ctrlProp138.xml><?xml version="1.0" encoding="utf-8"?>
<formControlPr xmlns="http://schemas.microsoft.com/office/spreadsheetml/2009/9/main" objectType="CheckBox" fmlaLink="$M$33" lockText="1"/>
</file>

<file path=xl/ctrlProps/ctrlProp139.xml><?xml version="1.0" encoding="utf-8"?>
<formControlPr xmlns="http://schemas.microsoft.com/office/spreadsheetml/2009/9/main" objectType="CheckBox" fmlaLink="$M$34" lockText="1"/>
</file>

<file path=xl/ctrlProps/ctrlProp140.xml><?xml version="1.0" encoding="utf-8"?>
<formControlPr xmlns="http://schemas.microsoft.com/office/spreadsheetml/2009/9/main" objectType="CheckBox" fmlaLink="$M$35" lockText="1"/>
</file>

<file path=xl/ctrlProps/ctrlProp141.xml><?xml version="1.0" encoding="utf-8"?>
<formControlPr xmlns="http://schemas.microsoft.com/office/spreadsheetml/2009/9/main" objectType="CheckBox" fmlaLink="$M$22" lockText="1"/>
</file>

<file path=xl/ctrlProps/ctrlProp142.xml><?xml version="1.0" encoding="utf-8"?>
<formControlPr xmlns="http://schemas.microsoft.com/office/spreadsheetml/2009/9/main" objectType="CheckBox" fmlaLink="$M$23" lockText="1"/>
</file>

<file path=xl/ctrlProps/ctrlProp143.xml><?xml version="1.0" encoding="utf-8"?>
<formControlPr xmlns="http://schemas.microsoft.com/office/spreadsheetml/2009/9/main" objectType="CheckBox" fmlaLink="$M$24" lockText="1"/>
</file>

<file path=xl/ctrlProps/ctrlProp144.xml><?xml version="1.0" encoding="utf-8"?>
<formControlPr xmlns="http://schemas.microsoft.com/office/spreadsheetml/2009/9/main" objectType="CheckBox" fmlaLink="$M$25" lockText="1"/>
</file>

<file path=xl/ctrlProps/ctrlProp145.xml><?xml version="1.0" encoding="utf-8"?>
<formControlPr xmlns="http://schemas.microsoft.com/office/spreadsheetml/2009/9/main" objectType="CheckBox" fmlaLink="$M$21" lockText="1"/>
</file>

<file path=xl/ctrlProps/ctrlProp146.xml><?xml version="1.0" encoding="utf-8"?>
<formControlPr xmlns="http://schemas.microsoft.com/office/spreadsheetml/2009/9/main" objectType="CheckBox" fmlaLink="$M$31" lockText="1"/>
</file>

<file path=xl/ctrlProps/ctrlProp147.xml><?xml version="1.0" encoding="utf-8"?>
<formControlPr xmlns="http://schemas.microsoft.com/office/spreadsheetml/2009/9/main" objectType="CheckBox" fmlaLink="$M$32" lockText="1"/>
</file>

<file path=xl/ctrlProps/ctrlProp148.xml><?xml version="1.0" encoding="utf-8"?>
<formControlPr xmlns="http://schemas.microsoft.com/office/spreadsheetml/2009/9/main" objectType="CheckBox" fmlaLink="$M$33" lockText="1"/>
</file>

<file path=xl/ctrlProps/ctrlProp149.xml><?xml version="1.0" encoding="utf-8"?>
<formControlPr xmlns="http://schemas.microsoft.com/office/spreadsheetml/2009/9/main" objectType="CheckBox" fmlaLink="$M$34" lockText="1"/>
</file>

<file path=xl/ctrlProps/ctrlProp150.xml><?xml version="1.0" encoding="utf-8"?>
<formControlPr xmlns="http://schemas.microsoft.com/office/spreadsheetml/2009/9/main" objectType="CheckBox" fmlaLink="$M$35" lockText="1"/>
</file>

<file path=xl/ctrlProps/ctrlProp151.xml><?xml version="1.0" encoding="utf-8"?>
<formControlPr xmlns="http://schemas.microsoft.com/office/spreadsheetml/2009/9/main" objectType="CheckBox" fmlaLink="$M$22" lockText="1"/>
</file>

<file path=xl/ctrlProps/ctrlProp152.xml><?xml version="1.0" encoding="utf-8"?>
<formControlPr xmlns="http://schemas.microsoft.com/office/spreadsheetml/2009/9/main" objectType="CheckBox" fmlaLink="$M$23" lockText="1"/>
</file>

<file path=xl/ctrlProps/ctrlProp153.xml><?xml version="1.0" encoding="utf-8"?>
<formControlPr xmlns="http://schemas.microsoft.com/office/spreadsheetml/2009/9/main" objectType="CheckBox" fmlaLink="$M$24" lockText="1"/>
</file>

<file path=xl/ctrlProps/ctrlProp154.xml><?xml version="1.0" encoding="utf-8"?>
<formControlPr xmlns="http://schemas.microsoft.com/office/spreadsheetml/2009/9/main" objectType="CheckBox" fmlaLink="$M$25" lockText="1"/>
</file>

<file path=xl/ctrlProps/ctrlProp155.xml><?xml version="1.0" encoding="utf-8"?>
<formControlPr xmlns="http://schemas.microsoft.com/office/spreadsheetml/2009/9/main" objectType="CheckBox" fmlaLink="$M$21" lockText="1"/>
</file>

<file path=xl/ctrlProps/ctrlProp156.xml><?xml version="1.0" encoding="utf-8"?>
<formControlPr xmlns="http://schemas.microsoft.com/office/spreadsheetml/2009/9/main" objectType="CheckBox" fmlaLink="$M$31" lockText="1"/>
</file>

<file path=xl/ctrlProps/ctrlProp157.xml><?xml version="1.0" encoding="utf-8"?>
<formControlPr xmlns="http://schemas.microsoft.com/office/spreadsheetml/2009/9/main" objectType="CheckBox" fmlaLink="$M$32" lockText="1"/>
</file>

<file path=xl/ctrlProps/ctrlProp158.xml><?xml version="1.0" encoding="utf-8"?>
<formControlPr xmlns="http://schemas.microsoft.com/office/spreadsheetml/2009/9/main" objectType="CheckBox" fmlaLink="$M$33" lockText="1"/>
</file>

<file path=xl/ctrlProps/ctrlProp159.xml><?xml version="1.0" encoding="utf-8"?>
<formControlPr xmlns="http://schemas.microsoft.com/office/spreadsheetml/2009/9/main" objectType="CheckBox" fmlaLink="$M$34" lockText="1"/>
</file>

<file path=xl/ctrlProps/ctrlProp160.xml><?xml version="1.0" encoding="utf-8"?>
<formControlPr xmlns="http://schemas.microsoft.com/office/spreadsheetml/2009/9/main" objectType="CheckBox" fmlaLink="$M$35" lockText="1"/>
</file>

<file path=xl/ctrlProps/ctrlProp161.xml><?xml version="1.0" encoding="utf-8"?>
<formControlPr xmlns="http://schemas.microsoft.com/office/spreadsheetml/2009/9/main" objectType="CheckBox" fmlaLink="$M$22" lockText="1"/>
</file>

<file path=xl/ctrlProps/ctrlProp162.xml><?xml version="1.0" encoding="utf-8"?>
<formControlPr xmlns="http://schemas.microsoft.com/office/spreadsheetml/2009/9/main" objectType="CheckBox" fmlaLink="$M$23" lockText="1"/>
</file>

<file path=xl/ctrlProps/ctrlProp163.xml><?xml version="1.0" encoding="utf-8"?>
<formControlPr xmlns="http://schemas.microsoft.com/office/spreadsheetml/2009/9/main" objectType="CheckBox" fmlaLink="$M$24" lockText="1"/>
</file>

<file path=xl/ctrlProps/ctrlProp164.xml><?xml version="1.0" encoding="utf-8"?>
<formControlPr xmlns="http://schemas.microsoft.com/office/spreadsheetml/2009/9/main" objectType="CheckBox" fmlaLink="$M$25" lockText="1"/>
</file>

<file path=xl/ctrlProps/ctrlProp165.xml><?xml version="1.0" encoding="utf-8"?>
<formControlPr xmlns="http://schemas.microsoft.com/office/spreadsheetml/2009/9/main" objectType="CheckBox" fmlaLink="$M$21" lockText="1"/>
</file>

<file path=xl/ctrlProps/ctrlProp166.xml><?xml version="1.0" encoding="utf-8"?>
<formControlPr xmlns="http://schemas.microsoft.com/office/spreadsheetml/2009/9/main" objectType="CheckBox" fmlaLink="$M$31" lockText="1"/>
</file>

<file path=xl/ctrlProps/ctrlProp167.xml><?xml version="1.0" encoding="utf-8"?>
<formControlPr xmlns="http://schemas.microsoft.com/office/spreadsheetml/2009/9/main" objectType="CheckBox" fmlaLink="$M$32" lockText="1"/>
</file>

<file path=xl/ctrlProps/ctrlProp168.xml><?xml version="1.0" encoding="utf-8"?>
<formControlPr xmlns="http://schemas.microsoft.com/office/spreadsheetml/2009/9/main" objectType="CheckBox" fmlaLink="$M$33" lockText="1"/>
</file>

<file path=xl/ctrlProps/ctrlProp169.xml><?xml version="1.0" encoding="utf-8"?>
<formControlPr xmlns="http://schemas.microsoft.com/office/spreadsheetml/2009/9/main" objectType="CheckBox" fmlaLink="$M$34" lockText="1"/>
</file>

<file path=xl/ctrlProps/ctrlProp170.xml><?xml version="1.0" encoding="utf-8"?>
<formControlPr xmlns="http://schemas.microsoft.com/office/spreadsheetml/2009/9/main" objectType="CheckBox" fmlaLink="$M$35" lockText="1"/>
</file>

<file path=xl/ctrlProps/ctrlProp171.xml><?xml version="1.0" encoding="utf-8"?>
<formControlPr xmlns="http://schemas.microsoft.com/office/spreadsheetml/2009/9/main" objectType="CheckBox" fmlaLink="$M$22" lockText="1"/>
</file>

<file path=xl/ctrlProps/ctrlProp172.xml><?xml version="1.0" encoding="utf-8"?>
<formControlPr xmlns="http://schemas.microsoft.com/office/spreadsheetml/2009/9/main" objectType="CheckBox" fmlaLink="$M$23" lockText="1"/>
</file>

<file path=xl/ctrlProps/ctrlProp173.xml><?xml version="1.0" encoding="utf-8"?>
<formControlPr xmlns="http://schemas.microsoft.com/office/spreadsheetml/2009/9/main" objectType="CheckBox" fmlaLink="$M$24" lockText="1"/>
</file>

<file path=xl/ctrlProps/ctrlProp174.xml><?xml version="1.0" encoding="utf-8"?>
<formControlPr xmlns="http://schemas.microsoft.com/office/spreadsheetml/2009/9/main" objectType="CheckBox" fmlaLink="$M$25" lockText="1"/>
</file>

<file path=xl/ctrlProps/ctrlProp175.xml><?xml version="1.0" encoding="utf-8"?>
<formControlPr xmlns="http://schemas.microsoft.com/office/spreadsheetml/2009/9/main" objectType="CheckBox" fmlaLink="$M$21" lockText="1"/>
</file>

<file path=xl/ctrlProps/ctrlProp176.xml><?xml version="1.0" encoding="utf-8"?>
<formControlPr xmlns="http://schemas.microsoft.com/office/spreadsheetml/2009/9/main" objectType="CheckBox" fmlaLink="$M$31" lockText="1"/>
</file>

<file path=xl/ctrlProps/ctrlProp177.xml><?xml version="1.0" encoding="utf-8"?>
<formControlPr xmlns="http://schemas.microsoft.com/office/spreadsheetml/2009/9/main" objectType="CheckBox" fmlaLink="$M$32" lockText="1"/>
</file>

<file path=xl/ctrlProps/ctrlProp178.xml><?xml version="1.0" encoding="utf-8"?>
<formControlPr xmlns="http://schemas.microsoft.com/office/spreadsheetml/2009/9/main" objectType="CheckBox" fmlaLink="$M$33" lockText="1"/>
</file>

<file path=xl/ctrlProps/ctrlProp179.xml><?xml version="1.0" encoding="utf-8"?>
<formControlPr xmlns="http://schemas.microsoft.com/office/spreadsheetml/2009/9/main" objectType="CheckBox" fmlaLink="$M$34" lockText="1"/>
</file>

<file path=xl/ctrlProps/ctrlProp180.xml><?xml version="1.0" encoding="utf-8"?>
<formControlPr xmlns="http://schemas.microsoft.com/office/spreadsheetml/2009/9/main" objectType="CheckBox" fmlaLink="$M$35" lockText="1"/>
</file>

<file path=xl/ctrlProps/ctrlProp181.xml><?xml version="1.0" encoding="utf-8"?>
<formControlPr xmlns="http://schemas.microsoft.com/office/spreadsheetml/2009/9/main" objectType="CheckBox" fmlaLink="$M$22" lockText="1"/>
</file>

<file path=xl/ctrlProps/ctrlProp182.xml><?xml version="1.0" encoding="utf-8"?>
<formControlPr xmlns="http://schemas.microsoft.com/office/spreadsheetml/2009/9/main" objectType="CheckBox" fmlaLink="$M$23" lockText="1"/>
</file>

<file path=xl/ctrlProps/ctrlProp183.xml><?xml version="1.0" encoding="utf-8"?>
<formControlPr xmlns="http://schemas.microsoft.com/office/spreadsheetml/2009/9/main" objectType="CheckBox" fmlaLink="$M$24" lockText="1"/>
</file>

<file path=xl/ctrlProps/ctrlProp184.xml><?xml version="1.0" encoding="utf-8"?>
<formControlPr xmlns="http://schemas.microsoft.com/office/spreadsheetml/2009/9/main" objectType="CheckBox" fmlaLink="$M$25" lockText="1"/>
</file>

<file path=xl/ctrlProps/ctrlProp185.xml><?xml version="1.0" encoding="utf-8"?>
<formControlPr xmlns="http://schemas.microsoft.com/office/spreadsheetml/2009/9/main" objectType="CheckBox" fmlaLink="$M$21" lockText="1"/>
</file>

<file path=xl/ctrlProps/ctrlProp186.xml><?xml version="1.0" encoding="utf-8"?>
<formControlPr xmlns="http://schemas.microsoft.com/office/spreadsheetml/2009/9/main" objectType="CheckBox" fmlaLink="$M$31" lockText="1"/>
</file>

<file path=xl/ctrlProps/ctrlProp187.xml><?xml version="1.0" encoding="utf-8"?>
<formControlPr xmlns="http://schemas.microsoft.com/office/spreadsheetml/2009/9/main" objectType="CheckBox" fmlaLink="$M$32" lockText="1"/>
</file>

<file path=xl/ctrlProps/ctrlProp188.xml><?xml version="1.0" encoding="utf-8"?>
<formControlPr xmlns="http://schemas.microsoft.com/office/spreadsheetml/2009/9/main" objectType="CheckBox" fmlaLink="$M$33" lockText="1"/>
</file>

<file path=xl/ctrlProps/ctrlProp189.xml><?xml version="1.0" encoding="utf-8"?>
<formControlPr xmlns="http://schemas.microsoft.com/office/spreadsheetml/2009/9/main" objectType="CheckBox" fmlaLink="$M$34" lockText="1"/>
</file>

<file path=xl/ctrlProps/ctrlProp190.xml><?xml version="1.0" encoding="utf-8"?>
<formControlPr xmlns="http://schemas.microsoft.com/office/spreadsheetml/2009/9/main" objectType="CheckBox" fmlaLink="$M$35" lockText="1"/>
</file>

<file path=xl/ctrlProps/ctrlProp191.xml><?xml version="1.0" encoding="utf-8"?>
<formControlPr xmlns="http://schemas.microsoft.com/office/spreadsheetml/2009/9/main" objectType="CheckBox" fmlaLink="$M$22" lockText="1"/>
</file>

<file path=xl/ctrlProps/ctrlProp192.xml><?xml version="1.0" encoding="utf-8"?>
<formControlPr xmlns="http://schemas.microsoft.com/office/spreadsheetml/2009/9/main" objectType="CheckBox" fmlaLink="$M$23" lockText="1"/>
</file>

<file path=xl/ctrlProps/ctrlProp193.xml><?xml version="1.0" encoding="utf-8"?>
<formControlPr xmlns="http://schemas.microsoft.com/office/spreadsheetml/2009/9/main" objectType="CheckBox" fmlaLink="$M$24" lockText="1"/>
</file>

<file path=xl/ctrlProps/ctrlProp194.xml><?xml version="1.0" encoding="utf-8"?>
<formControlPr xmlns="http://schemas.microsoft.com/office/spreadsheetml/2009/9/main" objectType="CheckBox" fmlaLink="$M$25" lockText="1"/>
</file>

<file path=xl/ctrlProps/ctrlProp195.xml><?xml version="1.0" encoding="utf-8"?>
<formControlPr xmlns="http://schemas.microsoft.com/office/spreadsheetml/2009/9/main" objectType="CheckBox" fmlaLink="$M$21" lockText="1"/>
</file>

<file path=xl/ctrlProps/ctrlProp196.xml><?xml version="1.0" encoding="utf-8"?>
<formControlPr xmlns="http://schemas.microsoft.com/office/spreadsheetml/2009/9/main" objectType="CheckBox" fmlaLink="$M$31" lockText="1"/>
</file>

<file path=xl/ctrlProps/ctrlProp197.xml><?xml version="1.0" encoding="utf-8"?>
<formControlPr xmlns="http://schemas.microsoft.com/office/spreadsheetml/2009/9/main" objectType="CheckBox" fmlaLink="$M$32" lockText="1"/>
</file>

<file path=xl/ctrlProps/ctrlProp198.xml><?xml version="1.0" encoding="utf-8"?>
<formControlPr xmlns="http://schemas.microsoft.com/office/spreadsheetml/2009/9/main" objectType="CheckBox" fmlaLink="$M$33" lockText="1"/>
</file>

<file path=xl/ctrlProps/ctrlProp199.xml><?xml version="1.0" encoding="utf-8"?>
<formControlPr xmlns="http://schemas.microsoft.com/office/spreadsheetml/2009/9/main" objectType="CheckBox" fmlaLink="$M$34" lockText="1"/>
</file>

<file path=xl/ctrlProps/ctrlProp200.xml><?xml version="1.0" encoding="utf-8"?>
<formControlPr xmlns="http://schemas.microsoft.com/office/spreadsheetml/2009/9/main" objectType="CheckBox" fmlaLink="$M$35" lockText="1"/>
</file>

<file path=xl/ctrlProps/ctrlProp201.xml><?xml version="1.0" encoding="utf-8"?>
<formControlPr xmlns="http://schemas.microsoft.com/office/spreadsheetml/2009/9/main" objectType="CheckBox" fmlaLink="$M$22" lockText="1"/>
</file>

<file path=xl/ctrlProps/ctrlProp202.xml><?xml version="1.0" encoding="utf-8"?>
<formControlPr xmlns="http://schemas.microsoft.com/office/spreadsheetml/2009/9/main" objectType="CheckBox" fmlaLink="$M$23" lockText="1"/>
</file>

<file path=xl/ctrlProps/ctrlProp203.xml><?xml version="1.0" encoding="utf-8"?>
<formControlPr xmlns="http://schemas.microsoft.com/office/spreadsheetml/2009/9/main" objectType="CheckBox" fmlaLink="$M$24" lockText="1"/>
</file>

<file path=xl/ctrlProps/ctrlProp204.xml><?xml version="1.0" encoding="utf-8"?>
<formControlPr xmlns="http://schemas.microsoft.com/office/spreadsheetml/2009/9/main" objectType="CheckBox" fmlaLink="$M$25" lockText="1"/>
</file>

<file path=xl/ctrlProps/ctrlProp205.xml><?xml version="1.0" encoding="utf-8"?>
<formControlPr xmlns="http://schemas.microsoft.com/office/spreadsheetml/2009/9/main" objectType="CheckBox" fmlaLink="$M$21" lockText="1"/>
</file>

<file path=xl/ctrlProps/ctrlProp206.xml><?xml version="1.0" encoding="utf-8"?>
<formControlPr xmlns="http://schemas.microsoft.com/office/spreadsheetml/2009/9/main" objectType="CheckBox" fmlaLink="$M$31" lockText="1"/>
</file>

<file path=xl/ctrlProps/ctrlProp207.xml><?xml version="1.0" encoding="utf-8"?>
<formControlPr xmlns="http://schemas.microsoft.com/office/spreadsheetml/2009/9/main" objectType="CheckBox" fmlaLink="$M$32" lockText="1"/>
</file>

<file path=xl/ctrlProps/ctrlProp208.xml><?xml version="1.0" encoding="utf-8"?>
<formControlPr xmlns="http://schemas.microsoft.com/office/spreadsheetml/2009/9/main" objectType="CheckBox" fmlaLink="$M$33" lockText="1"/>
</file>

<file path=xl/ctrlProps/ctrlProp209.xml><?xml version="1.0" encoding="utf-8"?>
<formControlPr xmlns="http://schemas.microsoft.com/office/spreadsheetml/2009/9/main" objectType="CheckBox" fmlaLink="$M$34" lockText="1"/>
</file>

<file path=xl/ctrlProps/ctrlProp210.xml><?xml version="1.0" encoding="utf-8"?>
<formControlPr xmlns="http://schemas.microsoft.com/office/spreadsheetml/2009/9/main" objectType="CheckBox" fmlaLink="$M$35" lockText="1"/>
</file>

<file path=xl/ctrlProps/ctrlProp211.xml><?xml version="1.0" encoding="utf-8"?>
<formControlPr xmlns="http://schemas.microsoft.com/office/spreadsheetml/2009/9/main" objectType="CheckBox" fmlaLink="$M$21" lockText="1"/>
</file>

<file path=xl/ctrlProps/ctrlProp212.xml><?xml version="1.0" encoding="utf-8"?>
<formControlPr xmlns="http://schemas.microsoft.com/office/spreadsheetml/2009/9/main" objectType="CheckBox" fmlaLink="$M$22" lockText="1"/>
</file>

<file path=xl/ctrlProps/ctrlProp213.xml><?xml version="1.0" encoding="utf-8"?>
<formControlPr xmlns="http://schemas.microsoft.com/office/spreadsheetml/2009/9/main" objectType="CheckBox" fmlaLink="$M$23" lockText="1"/>
</file>

<file path=xl/ctrlProps/ctrlProp214.xml><?xml version="1.0" encoding="utf-8"?>
<formControlPr xmlns="http://schemas.microsoft.com/office/spreadsheetml/2009/9/main" objectType="CheckBox" fmlaLink="$M$24" lockText="1"/>
</file>

<file path=xl/ctrlProps/ctrlProp215.xml><?xml version="1.0" encoding="utf-8"?>
<formControlPr xmlns="http://schemas.microsoft.com/office/spreadsheetml/2009/9/main" objectType="CheckBox" fmlaLink="$M$20" lockText="1"/>
</file>

<file path=xl/ctrlProps/ctrlProp216.xml><?xml version="1.0" encoding="utf-8"?>
<formControlPr xmlns="http://schemas.microsoft.com/office/spreadsheetml/2009/9/main" objectType="CheckBox" fmlaLink="$M$30" lockText="1"/>
</file>

<file path=xl/ctrlProps/ctrlProp217.xml><?xml version="1.0" encoding="utf-8"?>
<formControlPr xmlns="http://schemas.microsoft.com/office/spreadsheetml/2009/9/main" objectType="CheckBox" fmlaLink="$M$31" lockText="1"/>
</file>

<file path=xl/ctrlProps/ctrlProp218.xml><?xml version="1.0" encoding="utf-8"?>
<formControlPr xmlns="http://schemas.microsoft.com/office/spreadsheetml/2009/9/main" objectType="CheckBox" fmlaLink="$M$32" lockText="1"/>
</file>

<file path=xl/ctrlProps/ctrlProp219.xml><?xml version="1.0" encoding="utf-8"?>
<formControlPr xmlns="http://schemas.microsoft.com/office/spreadsheetml/2009/9/main" objectType="CheckBox" fmlaLink="$M$33" lockText="1"/>
</file>

<file path=xl/ctrlProps/ctrlProp220.xml><?xml version="1.0" encoding="utf-8"?>
<formControlPr xmlns="http://schemas.microsoft.com/office/spreadsheetml/2009/9/main" objectType="CheckBox" fmlaLink="$M$34" lockText="1"/>
</file>

<file path=xl/ctrlProps/ctrlProp221.xml><?xml version="1.0" encoding="utf-8"?>
<formControlPr xmlns="http://schemas.microsoft.com/office/spreadsheetml/2009/9/main" objectType="CheckBox" fmlaLink="$M$22" lockText="1"/>
</file>

<file path=xl/ctrlProps/ctrlProp222.xml><?xml version="1.0" encoding="utf-8"?>
<formControlPr xmlns="http://schemas.microsoft.com/office/spreadsheetml/2009/9/main" objectType="CheckBox" fmlaLink="$M$23" lockText="1"/>
</file>

<file path=xl/ctrlProps/ctrlProp223.xml><?xml version="1.0" encoding="utf-8"?>
<formControlPr xmlns="http://schemas.microsoft.com/office/spreadsheetml/2009/9/main" objectType="CheckBox" fmlaLink="$M$24" lockText="1"/>
</file>

<file path=xl/ctrlProps/ctrlProp224.xml><?xml version="1.0" encoding="utf-8"?>
<formControlPr xmlns="http://schemas.microsoft.com/office/spreadsheetml/2009/9/main" objectType="CheckBox" fmlaLink="$M$25" lockText="1"/>
</file>

<file path=xl/ctrlProps/ctrlProp225.xml><?xml version="1.0" encoding="utf-8"?>
<formControlPr xmlns="http://schemas.microsoft.com/office/spreadsheetml/2009/9/main" objectType="CheckBox" fmlaLink="$M$21" lockText="1"/>
</file>

<file path=xl/ctrlProps/ctrlProp226.xml><?xml version="1.0" encoding="utf-8"?>
<formControlPr xmlns="http://schemas.microsoft.com/office/spreadsheetml/2009/9/main" objectType="CheckBox" fmlaLink="$M$31" lockText="1"/>
</file>

<file path=xl/ctrlProps/ctrlProp227.xml><?xml version="1.0" encoding="utf-8"?>
<formControlPr xmlns="http://schemas.microsoft.com/office/spreadsheetml/2009/9/main" objectType="CheckBox" fmlaLink="$M$32" lockText="1"/>
</file>

<file path=xl/ctrlProps/ctrlProp228.xml><?xml version="1.0" encoding="utf-8"?>
<formControlPr xmlns="http://schemas.microsoft.com/office/spreadsheetml/2009/9/main" objectType="CheckBox" fmlaLink="$M$33" lockText="1"/>
</file>

<file path=xl/ctrlProps/ctrlProp229.xml><?xml version="1.0" encoding="utf-8"?>
<formControlPr xmlns="http://schemas.microsoft.com/office/spreadsheetml/2009/9/main" objectType="CheckBox" fmlaLink="$M$34" lockText="1"/>
</file>

<file path=xl/ctrlProps/ctrlProp230.xml><?xml version="1.0" encoding="utf-8"?>
<formControlPr xmlns="http://schemas.microsoft.com/office/spreadsheetml/2009/9/main" objectType="CheckBox" fmlaLink="$M$35" lockText="1"/>
</file>

<file path=xl/ctrlProps/ctrlProp231.xml><?xml version="1.0" encoding="utf-8"?>
<formControlPr xmlns="http://schemas.microsoft.com/office/spreadsheetml/2009/9/main" objectType="CheckBox" fmlaLink="$M$22" lockText="1"/>
</file>

<file path=xl/ctrlProps/ctrlProp232.xml><?xml version="1.0" encoding="utf-8"?>
<formControlPr xmlns="http://schemas.microsoft.com/office/spreadsheetml/2009/9/main" objectType="CheckBox" fmlaLink="$M$23" lockText="1"/>
</file>

<file path=xl/ctrlProps/ctrlProp233.xml><?xml version="1.0" encoding="utf-8"?>
<formControlPr xmlns="http://schemas.microsoft.com/office/spreadsheetml/2009/9/main" objectType="CheckBox" fmlaLink="$M$24" lockText="1"/>
</file>

<file path=xl/ctrlProps/ctrlProp234.xml><?xml version="1.0" encoding="utf-8"?>
<formControlPr xmlns="http://schemas.microsoft.com/office/spreadsheetml/2009/9/main" objectType="CheckBox" fmlaLink="$M$25" lockText="1"/>
</file>

<file path=xl/ctrlProps/ctrlProp235.xml><?xml version="1.0" encoding="utf-8"?>
<formControlPr xmlns="http://schemas.microsoft.com/office/spreadsheetml/2009/9/main" objectType="CheckBox" fmlaLink="$M$21" lockText="1"/>
</file>

<file path=xl/ctrlProps/ctrlProp236.xml><?xml version="1.0" encoding="utf-8"?>
<formControlPr xmlns="http://schemas.microsoft.com/office/spreadsheetml/2009/9/main" objectType="CheckBox" fmlaLink="$M$31" lockText="1"/>
</file>

<file path=xl/ctrlProps/ctrlProp237.xml><?xml version="1.0" encoding="utf-8"?>
<formControlPr xmlns="http://schemas.microsoft.com/office/spreadsheetml/2009/9/main" objectType="CheckBox" fmlaLink="$M$32" lockText="1"/>
</file>

<file path=xl/ctrlProps/ctrlProp238.xml><?xml version="1.0" encoding="utf-8"?>
<formControlPr xmlns="http://schemas.microsoft.com/office/spreadsheetml/2009/9/main" objectType="CheckBox" fmlaLink="$M$33" lockText="1"/>
</file>

<file path=xl/ctrlProps/ctrlProp239.xml><?xml version="1.0" encoding="utf-8"?>
<formControlPr xmlns="http://schemas.microsoft.com/office/spreadsheetml/2009/9/main" objectType="CheckBox" fmlaLink="$M$34" lockText="1"/>
</file>

<file path=xl/ctrlProps/ctrlProp240.xml><?xml version="1.0" encoding="utf-8"?>
<formControlPr xmlns="http://schemas.microsoft.com/office/spreadsheetml/2009/9/main" objectType="CheckBox" fmlaLink="$M$35" lockText="1"/>
</file>

<file path=xl/ctrlProps/ctrlProp241.xml><?xml version="1.0" encoding="utf-8"?>
<formControlPr xmlns="http://schemas.microsoft.com/office/spreadsheetml/2009/9/main" objectType="CheckBox" fmlaLink="$M$22" lockText="1"/>
</file>

<file path=xl/ctrlProps/ctrlProp242.xml><?xml version="1.0" encoding="utf-8"?>
<formControlPr xmlns="http://schemas.microsoft.com/office/spreadsheetml/2009/9/main" objectType="CheckBox" fmlaLink="$M$23" lockText="1"/>
</file>

<file path=xl/ctrlProps/ctrlProp243.xml><?xml version="1.0" encoding="utf-8"?>
<formControlPr xmlns="http://schemas.microsoft.com/office/spreadsheetml/2009/9/main" objectType="CheckBox" fmlaLink="$M$24" lockText="1"/>
</file>

<file path=xl/ctrlProps/ctrlProp244.xml><?xml version="1.0" encoding="utf-8"?>
<formControlPr xmlns="http://schemas.microsoft.com/office/spreadsheetml/2009/9/main" objectType="CheckBox" fmlaLink="$M$25" lockText="1"/>
</file>

<file path=xl/ctrlProps/ctrlProp245.xml><?xml version="1.0" encoding="utf-8"?>
<formControlPr xmlns="http://schemas.microsoft.com/office/spreadsheetml/2009/9/main" objectType="CheckBox" fmlaLink="$M$21" lockText="1"/>
</file>

<file path=xl/ctrlProps/ctrlProp246.xml><?xml version="1.0" encoding="utf-8"?>
<formControlPr xmlns="http://schemas.microsoft.com/office/spreadsheetml/2009/9/main" objectType="CheckBox" fmlaLink="$M$31" lockText="1"/>
</file>

<file path=xl/ctrlProps/ctrlProp247.xml><?xml version="1.0" encoding="utf-8"?>
<formControlPr xmlns="http://schemas.microsoft.com/office/spreadsheetml/2009/9/main" objectType="CheckBox" fmlaLink="$M$32" lockText="1"/>
</file>

<file path=xl/ctrlProps/ctrlProp248.xml><?xml version="1.0" encoding="utf-8"?>
<formControlPr xmlns="http://schemas.microsoft.com/office/spreadsheetml/2009/9/main" objectType="CheckBox" fmlaLink="$M$33" lockText="1"/>
</file>

<file path=xl/ctrlProps/ctrlProp249.xml><?xml version="1.0" encoding="utf-8"?>
<formControlPr xmlns="http://schemas.microsoft.com/office/spreadsheetml/2009/9/main" objectType="CheckBox" fmlaLink="$M$34" lockText="1"/>
</file>

<file path=xl/ctrlProps/ctrlProp250.xml><?xml version="1.0" encoding="utf-8"?>
<formControlPr xmlns="http://schemas.microsoft.com/office/spreadsheetml/2009/9/main" objectType="CheckBox" fmlaLink="$M$35" lockText="1"/>
</file>

<file path=xl/ctrlProps/ctrlProp251.xml><?xml version="1.0" encoding="utf-8"?>
<formControlPr xmlns="http://schemas.microsoft.com/office/spreadsheetml/2009/9/main" objectType="CheckBox" fmlaLink="$M$22" lockText="1"/>
</file>

<file path=xl/ctrlProps/ctrlProp252.xml><?xml version="1.0" encoding="utf-8"?>
<formControlPr xmlns="http://schemas.microsoft.com/office/spreadsheetml/2009/9/main" objectType="CheckBox" fmlaLink="$M$23" lockText="1"/>
</file>

<file path=xl/ctrlProps/ctrlProp253.xml><?xml version="1.0" encoding="utf-8"?>
<formControlPr xmlns="http://schemas.microsoft.com/office/spreadsheetml/2009/9/main" objectType="CheckBox" fmlaLink="$M$24" lockText="1"/>
</file>

<file path=xl/ctrlProps/ctrlProp254.xml><?xml version="1.0" encoding="utf-8"?>
<formControlPr xmlns="http://schemas.microsoft.com/office/spreadsheetml/2009/9/main" objectType="CheckBox" fmlaLink="$M$25" lockText="1"/>
</file>

<file path=xl/ctrlProps/ctrlProp255.xml><?xml version="1.0" encoding="utf-8"?>
<formControlPr xmlns="http://schemas.microsoft.com/office/spreadsheetml/2009/9/main" objectType="CheckBox" fmlaLink="$M$21" lockText="1"/>
</file>

<file path=xl/ctrlProps/ctrlProp256.xml><?xml version="1.0" encoding="utf-8"?>
<formControlPr xmlns="http://schemas.microsoft.com/office/spreadsheetml/2009/9/main" objectType="CheckBox" fmlaLink="$M$31" lockText="1"/>
</file>

<file path=xl/ctrlProps/ctrlProp257.xml><?xml version="1.0" encoding="utf-8"?>
<formControlPr xmlns="http://schemas.microsoft.com/office/spreadsheetml/2009/9/main" objectType="CheckBox" fmlaLink="$M$32" lockText="1"/>
</file>

<file path=xl/ctrlProps/ctrlProp258.xml><?xml version="1.0" encoding="utf-8"?>
<formControlPr xmlns="http://schemas.microsoft.com/office/spreadsheetml/2009/9/main" objectType="CheckBox" fmlaLink="$M$33" lockText="1"/>
</file>

<file path=xl/ctrlProps/ctrlProp259.xml><?xml version="1.0" encoding="utf-8"?>
<formControlPr xmlns="http://schemas.microsoft.com/office/spreadsheetml/2009/9/main" objectType="CheckBox" fmlaLink="$M$34" lockText="1"/>
</file>

<file path=xl/ctrlProps/ctrlProp260.xml><?xml version="1.0" encoding="utf-8"?>
<formControlPr xmlns="http://schemas.microsoft.com/office/spreadsheetml/2009/9/main" objectType="CheckBox" fmlaLink="$M$35" lockText="1"/>
</file>

<file path=xl/ctrlProps/ctrlProp261.xml><?xml version="1.0" encoding="utf-8"?>
<formControlPr xmlns="http://schemas.microsoft.com/office/spreadsheetml/2009/9/main" objectType="CheckBox" fmlaLink="$M$22" lockText="1"/>
</file>

<file path=xl/ctrlProps/ctrlProp262.xml><?xml version="1.0" encoding="utf-8"?>
<formControlPr xmlns="http://schemas.microsoft.com/office/spreadsheetml/2009/9/main" objectType="CheckBox" fmlaLink="$M$23" lockText="1"/>
</file>

<file path=xl/ctrlProps/ctrlProp263.xml><?xml version="1.0" encoding="utf-8"?>
<formControlPr xmlns="http://schemas.microsoft.com/office/spreadsheetml/2009/9/main" objectType="CheckBox" fmlaLink="$M$24" lockText="1"/>
</file>

<file path=xl/ctrlProps/ctrlProp264.xml><?xml version="1.0" encoding="utf-8"?>
<formControlPr xmlns="http://schemas.microsoft.com/office/spreadsheetml/2009/9/main" objectType="CheckBox" fmlaLink="$M$25" lockText="1"/>
</file>

<file path=xl/ctrlProps/ctrlProp265.xml><?xml version="1.0" encoding="utf-8"?>
<formControlPr xmlns="http://schemas.microsoft.com/office/spreadsheetml/2009/9/main" objectType="CheckBox" fmlaLink="$M$21" lockText="1"/>
</file>

<file path=xl/ctrlProps/ctrlProp266.xml><?xml version="1.0" encoding="utf-8"?>
<formControlPr xmlns="http://schemas.microsoft.com/office/spreadsheetml/2009/9/main" objectType="CheckBox" fmlaLink="$M$31" lockText="1"/>
</file>

<file path=xl/ctrlProps/ctrlProp267.xml><?xml version="1.0" encoding="utf-8"?>
<formControlPr xmlns="http://schemas.microsoft.com/office/spreadsheetml/2009/9/main" objectType="CheckBox" fmlaLink="$M$32" lockText="1"/>
</file>

<file path=xl/ctrlProps/ctrlProp268.xml><?xml version="1.0" encoding="utf-8"?>
<formControlPr xmlns="http://schemas.microsoft.com/office/spreadsheetml/2009/9/main" objectType="CheckBox" fmlaLink="$M$33" lockText="1"/>
</file>

<file path=xl/ctrlProps/ctrlProp269.xml><?xml version="1.0" encoding="utf-8"?>
<formControlPr xmlns="http://schemas.microsoft.com/office/spreadsheetml/2009/9/main" objectType="CheckBox" fmlaLink="$M$34" lockText="1"/>
</file>

<file path=xl/ctrlProps/ctrlProp270.xml><?xml version="1.0" encoding="utf-8"?>
<formControlPr xmlns="http://schemas.microsoft.com/office/spreadsheetml/2009/9/main" objectType="CheckBox" fmlaLink="$M$35" lockText="1"/>
</file>

<file path=xl/ctrlProps/ctrlProp271.xml><?xml version="1.0" encoding="utf-8"?>
<formControlPr xmlns="http://schemas.microsoft.com/office/spreadsheetml/2009/9/main" objectType="CheckBox" fmlaLink="$M$22" lockText="1"/>
</file>

<file path=xl/ctrlProps/ctrlProp272.xml><?xml version="1.0" encoding="utf-8"?>
<formControlPr xmlns="http://schemas.microsoft.com/office/spreadsheetml/2009/9/main" objectType="CheckBox" fmlaLink="$M$23" lockText="1"/>
</file>

<file path=xl/ctrlProps/ctrlProp273.xml><?xml version="1.0" encoding="utf-8"?>
<formControlPr xmlns="http://schemas.microsoft.com/office/spreadsheetml/2009/9/main" objectType="CheckBox" fmlaLink="$M$24" lockText="1"/>
</file>

<file path=xl/ctrlProps/ctrlProp274.xml><?xml version="1.0" encoding="utf-8"?>
<formControlPr xmlns="http://schemas.microsoft.com/office/spreadsheetml/2009/9/main" objectType="CheckBox" fmlaLink="$M$25" lockText="1"/>
</file>

<file path=xl/ctrlProps/ctrlProp275.xml><?xml version="1.0" encoding="utf-8"?>
<formControlPr xmlns="http://schemas.microsoft.com/office/spreadsheetml/2009/9/main" objectType="CheckBox" fmlaLink="$M$21" lockText="1"/>
</file>

<file path=xl/ctrlProps/ctrlProp276.xml><?xml version="1.0" encoding="utf-8"?>
<formControlPr xmlns="http://schemas.microsoft.com/office/spreadsheetml/2009/9/main" objectType="CheckBox" fmlaLink="$M$31" lockText="1"/>
</file>

<file path=xl/ctrlProps/ctrlProp277.xml><?xml version="1.0" encoding="utf-8"?>
<formControlPr xmlns="http://schemas.microsoft.com/office/spreadsheetml/2009/9/main" objectType="CheckBox" fmlaLink="$M$32" lockText="1"/>
</file>

<file path=xl/ctrlProps/ctrlProp278.xml><?xml version="1.0" encoding="utf-8"?>
<formControlPr xmlns="http://schemas.microsoft.com/office/spreadsheetml/2009/9/main" objectType="CheckBox" fmlaLink="$M$33" lockText="1"/>
</file>

<file path=xl/ctrlProps/ctrlProp279.xml><?xml version="1.0" encoding="utf-8"?>
<formControlPr xmlns="http://schemas.microsoft.com/office/spreadsheetml/2009/9/main" objectType="CheckBox" fmlaLink="$M$34" lockText="1"/>
</file>

<file path=xl/ctrlProps/ctrlProp280.xml><?xml version="1.0" encoding="utf-8"?>
<formControlPr xmlns="http://schemas.microsoft.com/office/spreadsheetml/2009/9/main" objectType="CheckBox" fmlaLink="$M$35" lockText="1"/>
</file>

<file path=xl/ctrlProps/ctrlProp281.xml><?xml version="1.0" encoding="utf-8"?>
<formControlPr xmlns="http://schemas.microsoft.com/office/spreadsheetml/2009/9/main" objectType="CheckBox" fmlaLink="$M$22" lockText="1"/>
</file>

<file path=xl/ctrlProps/ctrlProp282.xml><?xml version="1.0" encoding="utf-8"?>
<formControlPr xmlns="http://schemas.microsoft.com/office/spreadsheetml/2009/9/main" objectType="CheckBox" fmlaLink="$M$23" lockText="1"/>
</file>

<file path=xl/ctrlProps/ctrlProp283.xml><?xml version="1.0" encoding="utf-8"?>
<formControlPr xmlns="http://schemas.microsoft.com/office/spreadsheetml/2009/9/main" objectType="CheckBox" fmlaLink="$M$24" lockText="1"/>
</file>

<file path=xl/ctrlProps/ctrlProp284.xml><?xml version="1.0" encoding="utf-8"?>
<formControlPr xmlns="http://schemas.microsoft.com/office/spreadsheetml/2009/9/main" objectType="CheckBox" fmlaLink="$M$25" lockText="1"/>
</file>

<file path=xl/ctrlProps/ctrlProp285.xml><?xml version="1.0" encoding="utf-8"?>
<formControlPr xmlns="http://schemas.microsoft.com/office/spreadsheetml/2009/9/main" objectType="CheckBox" fmlaLink="$M$21" lockText="1"/>
</file>

<file path=xl/ctrlProps/ctrlProp286.xml><?xml version="1.0" encoding="utf-8"?>
<formControlPr xmlns="http://schemas.microsoft.com/office/spreadsheetml/2009/9/main" objectType="CheckBox" fmlaLink="$M$31" lockText="1"/>
</file>

<file path=xl/ctrlProps/ctrlProp287.xml><?xml version="1.0" encoding="utf-8"?>
<formControlPr xmlns="http://schemas.microsoft.com/office/spreadsheetml/2009/9/main" objectType="CheckBox" fmlaLink="$M$32" lockText="1"/>
</file>

<file path=xl/ctrlProps/ctrlProp288.xml><?xml version="1.0" encoding="utf-8"?>
<formControlPr xmlns="http://schemas.microsoft.com/office/spreadsheetml/2009/9/main" objectType="CheckBox" fmlaLink="$M$33" lockText="1"/>
</file>

<file path=xl/ctrlProps/ctrlProp289.xml><?xml version="1.0" encoding="utf-8"?>
<formControlPr xmlns="http://schemas.microsoft.com/office/spreadsheetml/2009/9/main" objectType="CheckBox" fmlaLink="$M$34" lockText="1"/>
</file>

<file path=xl/ctrlProps/ctrlProp290.xml><?xml version="1.0" encoding="utf-8"?>
<formControlPr xmlns="http://schemas.microsoft.com/office/spreadsheetml/2009/9/main" objectType="CheckBox" fmlaLink="$M$35" lockText="1"/>
</file>

<file path=xl/ctrlProps/ctrlProp291.xml><?xml version="1.0" encoding="utf-8"?>
<formControlPr xmlns="http://schemas.microsoft.com/office/spreadsheetml/2009/9/main" objectType="CheckBox" checked="Checked" fmlaLink="$M$22" lockText="1"/>
</file>

<file path=xl/ctrlProps/ctrlProp292.xml><?xml version="1.0" encoding="utf-8"?>
<formControlPr xmlns="http://schemas.microsoft.com/office/spreadsheetml/2009/9/main" objectType="CheckBox" fmlaLink="$M$23" lockText="1"/>
</file>

<file path=xl/ctrlProps/ctrlProp293.xml><?xml version="1.0" encoding="utf-8"?>
<formControlPr xmlns="http://schemas.microsoft.com/office/spreadsheetml/2009/9/main" objectType="CheckBox" fmlaLink="$M$24" lockText="1"/>
</file>

<file path=xl/ctrlProps/ctrlProp294.xml><?xml version="1.0" encoding="utf-8"?>
<formControlPr xmlns="http://schemas.microsoft.com/office/spreadsheetml/2009/9/main" objectType="CheckBox" checked="Checked" fmlaLink="$M$25" lockText="1"/>
</file>

<file path=xl/ctrlProps/ctrlProp295.xml><?xml version="1.0" encoding="utf-8"?>
<formControlPr xmlns="http://schemas.microsoft.com/office/spreadsheetml/2009/9/main" objectType="CheckBox" checked="Checked" fmlaLink="$M$21" lockText="1"/>
</file>

<file path=xl/ctrlProps/ctrlProp296.xml><?xml version="1.0" encoding="utf-8"?>
<formControlPr xmlns="http://schemas.microsoft.com/office/spreadsheetml/2009/9/main" objectType="CheckBox" checked="Checked" fmlaLink="$M$31" lockText="1"/>
</file>

<file path=xl/ctrlProps/ctrlProp297.xml><?xml version="1.0" encoding="utf-8"?>
<formControlPr xmlns="http://schemas.microsoft.com/office/spreadsheetml/2009/9/main" objectType="CheckBox" fmlaLink="$M$32" lockText="1"/>
</file>

<file path=xl/ctrlProps/ctrlProp298.xml><?xml version="1.0" encoding="utf-8"?>
<formControlPr xmlns="http://schemas.microsoft.com/office/spreadsheetml/2009/9/main" objectType="CheckBox" fmlaLink="$M$33" lockText="1"/>
</file>

<file path=xl/ctrlProps/ctrlProp299.xml><?xml version="1.0" encoding="utf-8"?>
<formControlPr xmlns="http://schemas.microsoft.com/office/spreadsheetml/2009/9/main" objectType="CheckBox" fmlaLink="$M$34" lockText="1"/>
</file>

<file path=xl/ctrlProps/ctrlProp300.xml><?xml version="1.0" encoding="utf-8"?>
<formControlPr xmlns="http://schemas.microsoft.com/office/spreadsheetml/2009/9/main" objectType="CheckBox" fmlaLink="$M$35" lockText="1"/>
</file>

<file path=xl/ctrlProps/ctrlProp301.xml><?xml version="1.0" encoding="utf-8"?>
<formControlPr xmlns="http://schemas.microsoft.com/office/spreadsheetml/2009/9/main" objectType="CheckBox" fmlaLink="$M$22" lockText="1"/>
</file>

<file path=xl/ctrlProps/ctrlProp302.xml><?xml version="1.0" encoding="utf-8"?>
<formControlPr xmlns="http://schemas.microsoft.com/office/spreadsheetml/2009/9/main" objectType="CheckBox" fmlaLink="$M$23" lockText="1"/>
</file>

<file path=xl/ctrlProps/ctrlProp303.xml><?xml version="1.0" encoding="utf-8"?>
<formControlPr xmlns="http://schemas.microsoft.com/office/spreadsheetml/2009/9/main" objectType="CheckBox" fmlaLink="$M$24" lockText="1"/>
</file>

<file path=xl/ctrlProps/ctrlProp304.xml><?xml version="1.0" encoding="utf-8"?>
<formControlPr xmlns="http://schemas.microsoft.com/office/spreadsheetml/2009/9/main" objectType="CheckBox" fmlaLink="$M$25" lockText="1"/>
</file>

<file path=xl/ctrlProps/ctrlProp305.xml><?xml version="1.0" encoding="utf-8"?>
<formControlPr xmlns="http://schemas.microsoft.com/office/spreadsheetml/2009/9/main" objectType="CheckBox" fmlaLink="$M$21" lockText="1"/>
</file>

<file path=xl/ctrlProps/ctrlProp306.xml><?xml version="1.0" encoding="utf-8"?>
<formControlPr xmlns="http://schemas.microsoft.com/office/spreadsheetml/2009/9/main" objectType="CheckBox" fmlaLink="$M$31" lockText="1"/>
</file>

<file path=xl/ctrlProps/ctrlProp307.xml><?xml version="1.0" encoding="utf-8"?>
<formControlPr xmlns="http://schemas.microsoft.com/office/spreadsheetml/2009/9/main" objectType="CheckBox" fmlaLink="$M$32" lockText="1"/>
</file>

<file path=xl/ctrlProps/ctrlProp308.xml><?xml version="1.0" encoding="utf-8"?>
<formControlPr xmlns="http://schemas.microsoft.com/office/spreadsheetml/2009/9/main" objectType="CheckBox" fmlaLink="$M$33" lockText="1"/>
</file>

<file path=xl/ctrlProps/ctrlProp309.xml><?xml version="1.0" encoding="utf-8"?>
<formControlPr xmlns="http://schemas.microsoft.com/office/spreadsheetml/2009/9/main" objectType="CheckBox" fmlaLink="$M$34" lockText="1"/>
</file>

<file path=xl/ctrlProps/ctrlProp310.xml><?xml version="1.0" encoding="utf-8"?>
<formControlPr xmlns="http://schemas.microsoft.com/office/spreadsheetml/2009/9/main" objectType="CheckBox" fmlaLink="$M$35" lockText="1"/>
</file>

<file path=xl/ctrlProps/ctrlProp311.xml><?xml version="1.0" encoding="utf-8"?>
<formControlPr xmlns="http://schemas.microsoft.com/office/spreadsheetml/2009/9/main" objectType="CheckBox" fmlaLink="$M$22" lockText="1"/>
</file>

<file path=xl/ctrlProps/ctrlProp312.xml><?xml version="1.0" encoding="utf-8"?>
<formControlPr xmlns="http://schemas.microsoft.com/office/spreadsheetml/2009/9/main" objectType="CheckBox" fmlaLink="$M$23" lockText="1"/>
</file>

<file path=xl/ctrlProps/ctrlProp313.xml><?xml version="1.0" encoding="utf-8"?>
<formControlPr xmlns="http://schemas.microsoft.com/office/spreadsheetml/2009/9/main" objectType="CheckBox" fmlaLink="$M$24" lockText="1"/>
</file>

<file path=xl/ctrlProps/ctrlProp314.xml><?xml version="1.0" encoding="utf-8"?>
<formControlPr xmlns="http://schemas.microsoft.com/office/spreadsheetml/2009/9/main" objectType="CheckBox" fmlaLink="$M$25" lockText="1"/>
</file>

<file path=xl/ctrlProps/ctrlProp315.xml><?xml version="1.0" encoding="utf-8"?>
<formControlPr xmlns="http://schemas.microsoft.com/office/spreadsheetml/2009/9/main" objectType="CheckBox" fmlaLink="$M$21" lockText="1"/>
</file>

<file path=xl/ctrlProps/ctrlProp316.xml><?xml version="1.0" encoding="utf-8"?>
<formControlPr xmlns="http://schemas.microsoft.com/office/spreadsheetml/2009/9/main" objectType="CheckBox" fmlaLink="$M$31" lockText="1"/>
</file>

<file path=xl/ctrlProps/ctrlProp317.xml><?xml version="1.0" encoding="utf-8"?>
<formControlPr xmlns="http://schemas.microsoft.com/office/spreadsheetml/2009/9/main" objectType="CheckBox" fmlaLink="$M$32" lockText="1"/>
</file>

<file path=xl/ctrlProps/ctrlProp318.xml><?xml version="1.0" encoding="utf-8"?>
<formControlPr xmlns="http://schemas.microsoft.com/office/spreadsheetml/2009/9/main" objectType="CheckBox" fmlaLink="$M$33" lockText="1"/>
</file>

<file path=xl/ctrlProps/ctrlProp319.xml><?xml version="1.0" encoding="utf-8"?>
<formControlPr xmlns="http://schemas.microsoft.com/office/spreadsheetml/2009/9/main" objectType="CheckBox" fmlaLink="$M$34" lockText="1"/>
</file>

<file path=xl/ctrlProps/ctrlProp320.xml><?xml version="1.0" encoding="utf-8"?>
<formControlPr xmlns="http://schemas.microsoft.com/office/spreadsheetml/2009/9/main" objectType="CheckBox" fmlaLink="$M$35" lockText="1"/>
</file>

<file path=xl/ctrlProps/ctrlProp321.xml><?xml version="1.0" encoding="utf-8"?>
<formControlPr xmlns="http://schemas.microsoft.com/office/spreadsheetml/2009/9/main" objectType="CheckBox" fmlaLink="$M$22" lockText="1"/>
</file>

<file path=xl/ctrlProps/ctrlProp322.xml><?xml version="1.0" encoding="utf-8"?>
<formControlPr xmlns="http://schemas.microsoft.com/office/spreadsheetml/2009/9/main" objectType="CheckBox" fmlaLink="$M$23" lockText="1"/>
</file>

<file path=xl/ctrlProps/ctrlProp323.xml><?xml version="1.0" encoding="utf-8"?>
<formControlPr xmlns="http://schemas.microsoft.com/office/spreadsheetml/2009/9/main" objectType="CheckBox" fmlaLink="$M$24" lockText="1"/>
</file>

<file path=xl/ctrlProps/ctrlProp324.xml><?xml version="1.0" encoding="utf-8"?>
<formControlPr xmlns="http://schemas.microsoft.com/office/spreadsheetml/2009/9/main" objectType="CheckBox" fmlaLink="$M$25" lockText="1"/>
</file>

<file path=xl/ctrlProps/ctrlProp325.xml><?xml version="1.0" encoding="utf-8"?>
<formControlPr xmlns="http://schemas.microsoft.com/office/spreadsheetml/2009/9/main" objectType="CheckBox" fmlaLink="$M$21" lockText="1"/>
</file>

<file path=xl/ctrlProps/ctrlProp326.xml><?xml version="1.0" encoding="utf-8"?>
<formControlPr xmlns="http://schemas.microsoft.com/office/spreadsheetml/2009/9/main" objectType="CheckBox" fmlaLink="$M$31" lockText="1"/>
</file>

<file path=xl/ctrlProps/ctrlProp327.xml><?xml version="1.0" encoding="utf-8"?>
<formControlPr xmlns="http://schemas.microsoft.com/office/spreadsheetml/2009/9/main" objectType="CheckBox" fmlaLink="$M$32" lockText="1"/>
</file>

<file path=xl/ctrlProps/ctrlProp328.xml><?xml version="1.0" encoding="utf-8"?>
<formControlPr xmlns="http://schemas.microsoft.com/office/spreadsheetml/2009/9/main" objectType="CheckBox" fmlaLink="$M$33" lockText="1"/>
</file>

<file path=xl/ctrlProps/ctrlProp329.xml><?xml version="1.0" encoding="utf-8"?>
<formControlPr xmlns="http://schemas.microsoft.com/office/spreadsheetml/2009/9/main" objectType="CheckBox" fmlaLink="$M$34" lockText="1"/>
</file>

<file path=xl/ctrlProps/ctrlProp330.xml><?xml version="1.0" encoding="utf-8"?>
<formControlPr xmlns="http://schemas.microsoft.com/office/spreadsheetml/2009/9/main" objectType="CheckBox" fmlaLink="$M$35" lockText="1"/>
</file>

<file path=xl/ctrlProps/ctrlProp331.xml><?xml version="1.0" encoding="utf-8"?>
<formControlPr xmlns="http://schemas.microsoft.com/office/spreadsheetml/2009/9/main" objectType="CheckBox" fmlaLink="$M$22" lockText="1"/>
</file>

<file path=xl/ctrlProps/ctrlProp332.xml><?xml version="1.0" encoding="utf-8"?>
<formControlPr xmlns="http://schemas.microsoft.com/office/spreadsheetml/2009/9/main" objectType="CheckBox" fmlaLink="$M$23" lockText="1"/>
</file>

<file path=xl/ctrlProps/ctrlProp333.xml><?xml version="1.0" encoding="utf-8"?>
<formControlPr xmlns="http://schemas.microsoft.com/office/spreadsheetml/2009/9/main" objectType="CheckBox" fmlaLink="$M$24" lockText="1"/>
</file>

<file path=xl/ctrlProps/ctrlProp334.xml><?xml version="1.0" encoding="utf-8"?>
<formControlPr xmlns="http://schemas.microsoft.com/office/spreadsheetml/2009/9/main" objectType="CheckBox" fmlaLink="$M$25" lockText="1"/>
</file>

<file path=xl/ctrlProps/ctrlProp335.xml><?xml version="1.0" encoding="utf-8"?>
<formControlPr xmlns="http://schemas.microsoft.com/office/spreadsheetml/2009/9/main" objectType="CheckBox" fmlaLink="$M$21" lockText="1"/>
</file>

<file path=xl/ctrlProps/ctrlProp336.xml><?xml version="1.0" encoding="utf-8"?>
<formControlPr xmlns="http://schemas.microsoft.com/office/spreadsheetml/2009/9/main" objectType="CheckBox" fmlaLink="$M$31" lockText="1"/>
</file>

<file path=xl/ctrlProps/ctrlProp337.xml><?xml version="1.0" encoding="utf-8"?>
<formControlPr xmlns="http://schemas.microsoft.com/office/spreadsheetml/2009/9/main" objectType="CheckBox" fmlaLink="$M$32" lockText="1"/>
</file>

<file path=xl/ctrlProps/ctrlProp338.xml><?xml version="1.0" encoding="utf-8"?>
<formControlPr xmlns="http://schemas.microsoft.com/office/spreadsheetml/2009/9/main" objectType="CheckBox" fmlaLink="$M$33" lockText="1"/>
</file>

<file path=xl/ctrlProps/ctrlProp339.xml><?xml version="1.0" encoding="utf-8"?>
<formControlPr xmlns="http://schemas.microsoft.com/office/spreadsheetml/2009/9/main" objectType="CheckBox" fmlaLink="$M$34" lockText="1"/>
</file>

<file path=xl/ctrlProps/ctrlProp340.xml><?xml version="1.0" encoding="utf-8"?>
<formControlPr xmlns="http://schemas.microsoft.com/office/spreadsheetml/2009/9/main" objectType="CheckBox" fmlaLink="$M$35" lockText="1"/>
</file>

<file path=xl/ctrlProps/ctrlProp341.xml><?xml version="1.0" encoding="utf-8"?>
<formControlPr xmlns="http://schemas.microsoft.com/office/spreadsheetml/2009/9/main" objectType="CheckBox" fmlaLink="$M$22" lockText="1"/>
</file>

<file path=xl/ctrlProps/ctrlProp342.xml><?xml version="1.0" encoding="utf-8"?>
<formControlPr xmlns="http://schemas.microsoft.com/office/spreadsheetml/2009/9/main" objectType="CheckBox" fmlaLink="$M$23" lockText="1"/>
</file>

<file path=xl/ctrlProps/ctrlProp343.xml><?xml version="1.0" encoding="utf-8"?>
<formControlPr xmlns="http://schemas.microsoft.com/office/spreadsheetml/2009/9/main" objectType="CheckBox" fmlaLink="$M$24" lockText="1"/>
</file>

<file path=xl/ctrlProps/ctrlProp344.xml><?xml version="1.0" encoding="utf-8"?>
<formControlPr xmlns="http://schemas.microsoft.com/office/spreadsheetml/2009/9/main" objectType="CheckBox" fmlaLink="$M$25" lockText="1"/>
</file>

<file path=xl/ctrlProps/ctrlProp345.xml><?xml version="1.0" encoding="utf-8"?>
<formControlPr xmlns="http://schemas.microsoft.com/office/spreadsheetml/2009/9/main" objectType="CheckBox" fmlaLink="$M$21" lockText="1"/>
</file>

<file path=xl/ctrlProps/ctrlProp346.xml><?xml version="1.0" encoding="utf-8"?>
<formControlPr xmlns="http://schemas.microsoft.com/office/spreadsheetml/2009/9/main" objectType="CheckBox" fmlaLink="$M$31" lockText="1"/>
</file>

<file path=xl/ctrlProps/ctrlProp347.xml><?xml version="1.0" encoding="utf-8"?>
<formControlPr xmlns="http://schemas.microsoft.com/office/spreadsheetml/2009/9/main" objectType="CheckBox" fmlaLink="$M$32" lockText="1"/>
</file>

<file path=xl/ctrlProps/ctrlProp348.xml><?xml version="1.0" encoding="utf-8"?>
<formControlPr xmlns="http://schemas.microsoft.com/office/spreadsheetml/2009/9/main" objectType="CheckBox" fmlaLink="$M$33" lockText="1"/>
</file>

<file path=xl/ctrlProps/ctrlProp349.xml><?xml version="1.0" encoding="utf-8"?>
<formControlPr xmlns="http://schemas.microsoft.com/office/spreadsheetml/2009/9/main" objectType="CheckBox" fmlaLink="$M$34" lockText="1"/>
</file>

<file path=xl/ctrlProps/ctrlProp350.xml><?xml version="1.0" encoding="utf-8"?>
<formControlPr xmlns="http://schemas.microsoft.com/office/spreadsheetml/2009/9/main" objectType="CheckBox" fmlaLink="$M$35" lockText="1"/>
</file>

<file path=xl/ctrlProps/ctrlProp351.xml><?xml version="1.0" encoding="utf-8"?>
<formControlPr xmlns="http://schemas.microsoft.com/office/spreadsheetml/2009/9/main" objectType="CheckBox" fmlaLink="$M$22" lockText="1"/>
</file>

<file path=xl/ctrlProps/ctrlProp352.xml><?xml version="1.0" encoding="utf-8"?>
<formControlPr xmlns="http://schemas.microsoft.com/office/spreadsheetml/2009/9/main" objectType="CheckBox" fmlaLink="$M$23" lockText="1"/>
</file>

<file path=xl/ctrlProps/ctrlProp353.xml><?xml version="1.0" encoding="utf-8"?>
<formControlPr xmlns="http://schemas.microsoft.com/office/spreadsheetml/2009/9/main" objectType="CheckBox" fmlaLink="$M$24" lockText="1"/>
</file>

<file path=xl/ctrlProps/ctrlProp354.xml><?xml version="1.0" encoding="utf-8"?>
<formControlPr xmlns="http://schemas.microsoft.com/office/spreadsheetml/2009/9/main" objectType="CheckBox" fmlaLink="$M$25" lockText="1"/>
</file>

<file path=xl/ctrlProps/ctrlProp355.xml><?xml version="1.0" encoding="utf-8"?>
<formControlPr xmlns="http://schemas.microsoft.com/office/spreadsheetml/2009/9/main" objectType="CheckBox" fmlaLink="$M$21" lockText="1"/>
</file>

<file path=xl/ctrlProps/ctrlProp356.xml><?xml version="1.0" encoding="utf-8"?>
<formControlPr xmlns="http://schemas.microsoft.com/office/spreadsheetml/2009/9/main" objectType="CheckBox" fmlaLink="$M$31" lockText="1"/>
</file>

<file path=xl/ctrlProps/ctrlProp357.xml><?xml version="1.0" encoding="utf-8"?>
<formControlPr xmlns="http://schemas.microsoft.com/office/spreadsheetml/2009/9/main" objectType="CheckBox" fmlaLink="$M$32" lockText="1"/>
</file>

<file path=xl/ctrlProps/ctrlProp358.xml><?xml version="1.0" encoding="utf-8"?>
<formControlPr xmlns="http://schemas.microsoft.com/office/spreadsheetml/2009/9/main" objectType="CheckBox" fmlaLink="$M$33" lockText="1"/>
</file>

<file path=xl/ctrlProps/ctrlProp359.xml><?xml version="1.0" encoding="utf-8"?>
<formControlPr xmlns="http://schemas.microsoft.com/office/spreadsheetml/2009/9/main" objectType="CheckBox" fmlaLink="$M$34" lockText="1"/>
</file>

<file path=xl/ctrlProps/ctrlProp360.xml><?xml version="1.0" encoding="utf-8"?>
<formControlPr xmlns="http://schemas.microsoft.com/office/spreadsheetml/2009/9/main" objectType="CheckBox" fmlaLink="$M$35" lockText="1"/>
</file>

<file path=xl/ctrlProps/ctrlProp361.xml><?xml version="1.0" encoding="utf-8"?>
<formControlPr xmlns="http://schemas.microsoft.com/office/spreadsheetml/2009/9/main" objectType="CheckBox" fmlaLink="$M$22" lockText="1"/>
</file>

<file path=xl/ctrlProps/ctrlProp362.xml><?xml version="1.0" encoding="utf-8"?>
<formControlPr xmlns="http://schemas.microsoft.com/office/spreadsheetml/2009/9/main" objectType="CheckBox" fmlaLink="$M$23" lockText="1"/>
</file>

<file path=xl/ctrlProps/ctrlProp363.xml><?xml version="1.0" encoding="utf-8"?>
<formControlPr xmlns="http://schemas.microsoft.com/office/spreadsheetml/2009/9/main" objectType="CheckBox" fmlaLink="$M$24" lockText="1"/>
</file>

<file path=xl/ctrlProps/ctrlProp364.xml><?xml version="1.0" encoding="utf-8"?>
<formControlPr xmlns="http://schemas.microsoft.com/office/spreadsheetml/2009/9/main" objectType="CheckBox" fmlaLink="$M$25" lockText="1"/>
</file>

<file path=xl/ctrlProps/ctrlProp365.xml><?xml version="1.0" encoding="utf-8"?>
<formControlPr xmlns="http://schemas.microsoft.com/office/spreadsheetml/2009/9/main" objectType="CheckBox" fmlaLink="$M$21" lockText="1"/>
</file>

<file path=xl/ctrlProps/ctrlProp366.xml><?xml version="1.0" encoding="utf-8"?>
<formControlPr xmlns="http://schemas.microsoft.com/office/spreadsheetml/2009/9/main" objectType="CheckBox" fmlaLink="$M$31" lockText="1"/>
</file>

<file path=xl/ctrlProps/ctrlProp367.xml><?xml version="1.0" encoding="utf-8"?>
<formControlPr xmlns="http://schemas.microsoft.com/office/spreadsheetml/2009/9/main" objectType="CheckBox" fmlaLink="$M$32" lockText="1"/>
</file>

<file path=xl/ctrlProps/ctrlProp368.xml><?xml version="1.0" encoding="utf-8"?>
<formControlPr xmlns="http://schemas.microsoft.com/office/spreadsheetml/2009/9/main" objectType="CheckBox" fmlaLink="$M$33" lockText="1"/>
</file>

<file path=xl/ctrlProps/ctrlProp369.xml><?xml version="1.0" encoding="utf-8"?>
<formControlPr xmlns="http://schemas.microsoft.com/office/spreadsheetml/2009/9/main" objectType="CheckBox" fmlaLink="$M$34" lockText="1"/>
</file>

<file path=xl/ctrlProps/ctrlProp370.xml><?xml version="1.0" encoding="utf-8"?>
<formControlPr xmlns="http://schemas.microsoft.com/office/spreadsheetml/2009/9/main" objectType="CheckBox" fmlaLink="$M$35" lockText="1"/>
</file>

<file path=xl/ctrlProps/ctrlProp371.xml><?xml version="1.0" encoding="utf-8"?>
<formControlPr xmlns="http://schemas.microsoft.com/office/spreadsheetml/2009/9/main" objectType="CheckBox" fmlaLink="$M$22" lockText="1"/>
</file>

<file path=xl/ctrlProps/ctrlProp372.xml><?xml version="1.0" encoding="utf-8"?>
<formControlPr xmlns="http://schemas.microsoft.com/office/spreadsheetml/2009/9/main" objectType="CheckBox" fmlaLink="$M$23" lockText="1"/>
</file>

<file path=xl/ctrlProps/ctrlProp373.xml><?xml version="1.0" encoding="utf-8"?>
<formControlPr xmlns="http://schemas.microsoft.com/office/spreadsheetml/2009/9/main" objectType="CheckBox" fmlaLink="$M$24" lockText="1"/>
</file>

<file path=xl/ctrlProps/ctrlProp374.xml><?xml version="1.0" encoding="utf-8"?>
<formControlPr xmlns="http://schemas.microsoft.com/office/spreadsheetml/2009/9/main" objectType="CheckBox" fmlaLink="$M$25" lockText="1"/>
</file>

<file path=xl/ctrlProps/ctrlProp375.xml><?xml version="1.0" encoding="utf-8"?>
<formControlPr xmlns="http://schemas.microsoft.com/office/spreadsheetml/2009/9/main" objectType="CheckBox" fmlaLink="$M$21" lockText="1"/>
</file>

<file path=xl/ctrlProps/ctrlProp376.xml><?xml version="1.0" encoding="utf-8"?>
<formControlPr xmlns="http://schemas.microsoft.com/office/spreadsheetml/2009/9/main" objectType="CheckBox" fmlaLink="$M$31" lockText="1"/>
</file>

<file path=xl/ctrlProps/ctrlProp377.xml><?xml version="1.0" encoding="utf-8"?>
<formControlPr xmlns="http://schemas.microsoft.com/office/spreadsheetml/2009/9/main" objectType="CheckBox" fmlaLink="$M$32" lockText="1"/>
</file>

<file path=xl/ctrlProps/ctrlProp378.xml><?xml version="1.0" encoding="utf-8"?>
<formControlPr xmlns="http://schemas.microsoft.com/office/spreadsheetml/2009/9/main" objectType="CheckBox" fmlaLink="$M$33" lockText="1"/>
</file>

<file path=xl/ctrlProps/ctrlProp379.xml><?xml version="1.0" encoding="utf-8"?>
<formControlPr xmlns="http://schemas.microsoft.com/office/spreadsheetml/2009/9/main" objectType="CheckBox" fmlaLink="$M$34" lockText="1"/>
</file>

<file path=xl/ctrlProps/ctrlProp380.xml><?xml version="1.0" encoding="utf-8"?>
<formControlPr xmlns="http://schemas.microsoft.com/office/spreadsheetml/2009/9/main" objectType="CheckBox" fmlaLink="$M$35" lockText="1"/>
</file>

<file path=xl/ctrlProps/ctrlProp381.xml><?xml version="1.0" encoding="utf-8"?>
<formControlPr xmlns="http://schemas.microsoft.com/office/spreadsheetml/2009/9/main" objectType="CheckBox" fmlaLink="$M$22" lockText="1"/>
</file>

<file path=xl/ctrlProps/ctrlProp382.xml><?xml version="1.0" encoding="utf-8"?>
<formControlPr xmlns="http://schemas.microsoft.com/office/spreadsheetml/2009/9/main" objectType="CheckBox" fmlaLink="$M$23" lockText="1"/>
</file>

<file path=xl/ctrlProps/ctrlProp383.xml><?xml version="1.0" encoding="utf-8"?>
<formControlPr xmlns="http://schemas.microsoft.com/office/spreadsheetml/2009/9/main" objectType="CheckBox" fmlaLink="$M$24" lockText="1"/>
</file>

<file path=xl/ctrlProps/ctrlProp384.xml><?xml version="1.0" encoding="utf-8"?>
<formControlPr xmlns="http://schemas.microsoft.com/office/spreadsheetml/2009/9/main" objectType="CheckBox" fmlaLink="$M$25" lockText="1"/>
</file>

<file path=xl/ctrlProps/ctrlProp385.xml><?xml version="1.0" encoding="utf-8"?>
<formControlPr xmlns="http://schemas.microsoft.com/office/spreadsheetml/2009/9/main" objectType="CheckBox" fmlaLink="$M$21" lockText="1"/>
</file>

<file path=xl/ctrlProps/ctrlProp386.xml><?xml version="1.0" encoding="utf-8"?>
<formControlPr xmlns="http://schemas.microsoft.com/office/spreadsheetml/2009/9/main" objectType="CheckBox" fmlaLink="$M$31" lockText="1"/>
</file>

<file path=xl/ctrlProps/ctrlProp387.xml><?xml version="1.0" encoding="utf-8"?>
<formControlPr xmlns="http://schemas.microsoft.com/office/spreadsheetml/2009/9/main" objectType="CheckBox" fmlaLink="$M$32" lockText="1"/>
</file>

<file path=xl/ctrlProps/ctrlProp388.xml><?xml version="1.0" encoding="utf-8"?>
<formControlPr xmlns="http://schemas.microsoft.com/office/spreadsheetml/2009/9/main" objectType="CheckBox" fmlaLink="$M$33" lockText="1"/>
</file>

<file path=xl/ctrlProps/ctrlProp389.xml><?xml version="1.0" encoding="utf-8"?>
<formControlPr xmlns="http://schemas.microsoft.com/office/spreadsheetml/2009/9/main" objectType="CheckBox" fmlaLink="$M$34" lockText="1"/>
</file>

<file path=xl/ctrlProps/ctrlProp390.xml><?xml version="1.0" encoding="utf-8"?>
<formControlPr xmlns="http://schemas.microsoft.com/office/spreadsheetml/2009/9/main" objectType="CheckBox" fmlaLink="$M$35" lockText="1"/>
</file>

<file path=xl/ctrlProps/ctrlProp391.xml><?xml version="1.0" encoding="utf-8"?>
<formControlPr xmlns="http://schemas.microsoft.com/office/spreadsheetml/2009/9/main" objectType="CheckBox" fmlaLink="$M$22" lockText="1"/>
</file>

<file path=xl/ctrlProps/ctrlProp392.xml><?xml version="1.0" encoding="utf-8"?>
<formControlPr xmlns="http://schemas.microsoft.com/office/spreadsheetml/2009/9/main" objectType="CheckBox" fmlaLink="$M$23" lockText="1"/>
</file>

<file path=xl/ctrlProps/ctrlProp393.xml><?xml version="1.0" encoding="utf-8"?>
<formControlPr xmlns="http://schemas.microsoft.com/office/spreadsheetml/2009/9/main" objectType="CheckBox" fmlaLink="$M$24" lockText="1"/>
</file>

<file path=xl/ctrlProps/ctrlProp394.xml><?xml version="1.0" encoding="utf-8"?>
<formControlPr xmlns="http://schemas.microsoft.com/office/spreadsheetml/2009/9/main" objectType="CheckBox" fmlaLink="$M$25" lockText="1"/>
</file>

<file path=xl/ctrlProps/ctrlProp395.xml><?xml version="1.0" encoding="utf-8"?>
<formControlPr xmlns="http://schemas.microsoft.com/office/spreadsheetml/2009/9/main" objectType="CheckBox" fmlaLink="$M$21" lockText="1"/>
</file>

<file path=xl/ctrlProps/ctrlProp396.xml><?xml version="1.0" encoding="utf-8"?>
<formControlPr xmlns="http://schemas.microsoft.com/office/spreadsheetml/2009/9/main" objectType="CheckBox" fmlaLink="$M$31" lockText="1"/>
</file>

<file path=xl/ctrlProps/ctrlProp397.xml><?xml version="1.0" encoding="utf-8"?>
<formControlPr xmlns="http://schemas.microsoft.com/office/spreadsheetml/2009/9/main" objectType="CheckBox" fmlaLink="$M$32" lockText="1"/>
</file>

<file path=xl/ctrlProps/ctrlProp398.xml><?xml version="1.0" encoding="utf-8"?>
<formControlPr xmlns="http://schemas.microsoft.com/office/spreadsheetml/2009/9/main" objectType="CheckBox" fmlaLink="$M$33" lockText="1"/>
</file>

<file path=xl/ctrlProps/ctrlProp399.xml><?xml version="1.0" encoding="utf-8"?>
<formControlPr xmlns="http://schemas.microsoft.com/office/spreadsheetml/2009/9/main" objectType="CheckBox" fmlaLink="$M$34" lockText="1"/>
</file>

<file path=xl/ctrlProps/ctrlProp400.xml><?xml version="1.0" encoding="utf-8"?>
<formControlPr xmlns="http://schemas.microsoft.com/office/spreadsheetml/2009/9/main" objectType="CheckBox" fmlaLink="$M$35" lockText="1"/>
</file>

<file path=xl/ctrlProps/ctrlProp401.xml><?xml version="1.0" encoding="utf-8"?>
<formControlPr xmlns="http://schemas.microsoft.com/office/spreadsheetml/2009/9/main" objectType="CheckBox" fmlaLink="$M$22" lockText="1"/>
</file>

<file path=xl/ctrlProps/ctrlProp402.xml><?xml version="1.0" encoding="utf-8"?>
<formControlPr xmlns="http://schemas.microsoft.com/office/spreadsheetml/2009/9/main" objectType="CheckBox" fmlaLink="$M$23" lockText="1"/>
</file>

<file path=xl/ctrlProps/ctrlProp403.xml><?xml version="1.0" encoding="utf-8"?>
<formControlPr xmlns="http://schemas.microsoft.com/office/spreadsheetml/2009/9/main" objectType="CheckBox" fmlaLink="$M$24" lockText="1"/>
</file>

<file path=xl/ctrlProps/ctrlProp404.xml><?xml version="1.0" encoding="utf-8"?>
<formControlPr xmlns="http://schemas.microsoft.com/office/spreadsheetml/2009/9/main" objectType="CheckBox" fmlaLink="$M$25" lockText="1"/>
</file>

<file path=xl/ctrlProps/ctrlProp405.xml><?xml version="1.0" encoding="utf-8"?>
<formControlPr xmlns="http://schemas.microsoft.com/office/spreadsheetml/2009/9/main" objectType="CheckBox" fmlaLink="$M$21" lockText="1"/>
</file>

<file path=xl/ctrlProps/ctrlProp406.xml><?xml version="1.0" encoding="utf-8"?>
<formControlPr xmlns="http://schemas.microsoft.com/office/spreadsheetml/2009/9/main" objectType="CheckBox" fmlaLink="$M$31" lockText="1"/>
</file>

<file path=xl/ctrlProps/ctrlProp407.xml><?xml version="1.0" encoding="utf-8"?>
<formControlPr xmlns="http://schemas.microsoft.com/office/spreadsheetml/2009/9/main" objectType="CheckBox" fmlaLink="$M$32" lockText="1"/>
</file>

<file path=xl/ctrlProps/ctrlProp408.xml><?xml version="1.0" encoding="utf-8"?>
<formControlPr xmlns="http://schemas.microsoft.com/office/spreadsheetml/2009/9/main" objectType="CheckBox" fmlaLink="$M$33" lockText="1"/>
</file>

<file path=xl/ctrlProps/ctrlProp409.xml><?xml version="1.0" encoding="utf-8"?>
<formControlPr xmlns="http://schemas.microsoft.com/office/spreadsheetml/2009/9/main" objectType="CheckBox" fmlaLink="$M$34" lockText="1"/>
</file>

<file path=xl/ctrlProps/ctrlProp410.xml><?xml version="1.0" encoding="utf-8"?>
<formControlPr xmlns="http://schemas.microsoft.com/office/spreadsheetml/2009/9/main" objectType="CheckBox" fmlaLink="$M$35" lockText="1"/>
</file>

<file path=xl/ctrlProps/ctrlProp411.xml><?xml version="1.0" encoding="utf-8"?>
<formControlPr xmlns="http://schemas.microsoft.com/office/spreadsheetml/2009/9/main" objectType="CheckBox" fmlaLink="$M$22" lockText="1"/>
</file>

<file path=xl/ctrlProps/ctrlProp412.xml><?xml version="1.0" encoding="utf-8"?>
<formControlPr xmlns="http://schemas.microsoft.com/office/spreadsheetml/2009/9/main" objectType="CheckBox" fmlaLink="$M$23" lockText="1"/>
</file>

<file path=xl/ctrlProps/ctrlProp413.xml><?xml version="1.0" encoding="utf-8"?>
<formControlPr xmlns="http://schemas.microsoft.com/office/spreadsheetml/2009/9/main" objectType="CheckBox" fmlaLink="$M$24" lockText="1"/>
</file>

<file path=xl/ctrlProps/ctrlProp414.xml><?xml version="1.0" encoding="utf-8"?>
<formControlPr xmlns="http://schemas.microsoft.com/office/spreadsheetml/2009/9/main" objectType="CheckBox" fmlaLink="$M$25" lockText="1"/>
</file>

<file path=xl/ctrlProps/ctrlProp415.xml><?xml version="1.0" encoding="utf-8"?>
<formControlPr xmlns="http://schemas.microsoft.com/office/spreadsheetml/2009/9/main" objectType="CheckBox" fmlaLink="$M$21" lockText="1"/>
</file>

<file path=xl/ctrlProps/ctrlProp416.xml><?xml version="1.0" encoding="utf-8"?>
<formControlPr xmlns="http://schemas.microsoft.com/office/spreadsheetml/2009/9/main" objectType="CheckBox" fmlaLink="$M$31" lockText="1"/>
</file>

<file path=xl/ctrlProps/ctrlProp417.xml><?xml version="1.0" encoding="utf-8"?>
<formControlPr xmlns="http://schemas.microsoft.com/office/spreadsheetml/2009/9/main" objectType="CheckBox" fmlaLink="$M$32" lockText="1"/>
</file>

<file path=xl/ctrlProps/ctrlProp418.xml><?xml version="1.0" encoding="utf-8"?>
<formControlPr xmlns="http://schemas.microsoft.com/office/spreadsheetml/2009/9/main" objectType="CheckBox" fmlaLink="$M$33" lockText="1"/>
</file>

<file path=xl/ctrlProps/ctrlProp419.xml><?xml version="1.0" encoding="utf-8"?>
<formControlPr xmlns="http://schemas.microsoft.com/office/spreadsheetml/2009/9/main" objectType="CheckBox" fmlaLink="$M$34" lockText="1"/>
</file>

<file path=xl/ctrlProps/ctrlProp420.xml><?xml version="1.0" encoding="utf-8"?>
<formControlPr xmlns="http://schemas.microsoft.com/office/spreadsheetml/2009/9/main" objectType="CheckBox" fmlaLink="$M$35" lockText="1"/>
</file>

<file path=xl/ctrlProps/ctrlProp421.xml><?xml version="1.0" encoding="utf-8"?>
<formControlPr xmlns="http://schemas.microsoft.com/office/spreadsheetml/2009/9/main" objectType="CheckBox" fmlaLink="$M$22" lockText="1"/>
</file>

<file path=xl/ctrlProps/ctrlProp422.xml><?xml version="1.0" encoding="utf-8"?>
<formControlPr xmlns="http://schemas.microsoft.com/office/spreadsheetml/2009/9/main" objectType="CheckBox" fmlaLink="$M$23" lockText="1"/>
</file>

<file path=xl/ctrlProps/ctrlProp423.xml><?xml version="1.0" encoding="utf-8"?>
<formControlPr xmlns="http://schemas.microsoft.com/office/spreadsheetml/2009/9/main" objectType="CheckBox" checked="Checked" fmlaLink="$M$24" lockText="1"/>
</file>

<file path=xl/ctrlProps/ctrlProp424.xml><?xml version="1.0" encoding="utf-8"?>
<formControlPr xmlns="http://schemas.microsoft.com/office/spreadsheetml/2009/9/main" objectType="CheckBox" checked="Checked" fmlaLink="$M$25" lockText="1"/>
</file>

<file path=xl/ctrlProps/ctrlProp425.xml><?xml version="1.0" encoding="utf-8"?>
<formControlPr xmlns="http://schemas.microsoft.com/office/spreadsheetml/2009/9/main" objectType="CheckBox" checked="Checked" fmlaLink="$M$21" lockText="1"/>
</file>

<file path=xl/ctrlProps/ctrlProp426.xml><?xml version="1.0" encoding="utf-8"?>
<formControlPr xmlns="http://schemas.microsoft.com/office/spreadsheetml/2009/9/main" objectType="CheckBox" checked="Checked" fmlaLink="$M$31" lockText="1"/>
</file>

<file path=xl/ctrlProps/ctrlProp427.xml><?xml version="1.0" encoding="utf-8"?>
<formControlPr xmlns="http://schemas.microsoft.com/office/spreadsheetml/2009/9/main" objectType="CheckBox" fmlaLink="$M$32" lockText="1"/>
</file>

<file path=xl/ctrlProps/ctrlProp428.xml><?xml version="1.0" encoding="utf-8"?>
<formControlPr xmlns="http://schemas.microsoft.com/office/spreadsheetml/2009/9/main" objectType="CheckBox" fmlaLink="$M$33" lockText="1"/>
</file>

<file path=xl/ctrlProps/ctrlProp429.xml><?xml version="1.0" encoding="utf-8"?>
<formControlPr xmlns="http://schemas.microsoft.com/office/spreadsheetml/2009/9/main" objectType="CheckBox" fmlaLink="$M$34" lockText="1"/>
</file>

<file path=xl/ctrlProps/ctrlProp430.xml><?xml version="1.0" encoding="utf-8"?>
<formControlPr xmlns="http://schemas.microsoft.com/office/spreadsheetml/2009/9/main" objectType="CheckBox" fmlaLink="$M$35" lockText="1"/>
</file>

<file path=xl/ctrlProps/ctrlProp431.xml><?xml version="1.0" encoding="utf-8"?>
<formControlPr xmlns="http://schemas.microsoft.com/office/spreadsheetml/2009/9/main" objectType="CheckBox" fmlaLink="$M$22" lockText="1"/>
</file>

<file path=xl/ctrlProps/ctrlProp432.xml><?xml version="1.0" encoding="utf-8"?>
<formControlPr xmlns="http://schemas.microsoft.com/office/spreadsheetml/2009/9/main" objectType="CheckBox" fmlaLink="$M$23" lockText="1"/>
</file>

<file path=xl/ctrlProps/ctrlProp433.xml><?xml version="1.0" encoding="utf-8"?>
<formControlPr xmlns="http://schemas.microsoft.com/office/spreadsheetml/2009/9/main" objectType="CheckBox" fmlaLink="$M$24" lockText="1"/>
</file>

<file path=xl/ctrlProps/ctrlProp434.xml><?xml version="1.0" encoding="utf-8"?>
<formControlPr xmlns="http://schemas.microsoft.com/office/spreadsheetml/2009/9/main" objectType="CheckBox" fmlaLink="$M$25" lockText="1"/>
</file>

<file path=xl/ctrlProps/ctrlProp435.xml><?xml version="1.0" encoding="utf-8"?>
<formControlPr xmlns="http://schemas.microsoft.com/office/spreadsheetml/2009/9/main" objectType="CheckBox" fmlaLink="$M$21" lockText="1"/>
</file>

<file path=xl/ctrlProps/ctrlProp436.xml><?xml version="1.0" encoding="utf-8"?>
<formControlPr xmlns="http://schemas.microsoft.com/office/spreadsheetml/2009/9/main" objectType="CheckBox" fmlaLink="$M$31" lockText="1"/>
</file>

<file path=xl/ctrlProps/ctrlProp437.xml><?xml version="1.0" encoding="utf-8"?>
<formControlPr xmlns="http://schemas.microsoft.com/office/spreadsheetml/2009/9/main" objectType="CheckBox" fmlaLink="$M$32" lockText="1"/>
</file>

<file path=xl/ctrlProps/ctrlProp438.xml><?xml version="1.0" encoding="utf-8"?>
<formControlPr xmlns="http://schemas.microsoft.com/office/spreadsheetml/2009/9/main" objectType="CheckBox" fmlaLink="$M$33" lockText="1"/>
</file>

<file path=xl/ctrlProps/ctrlProp439.xml><?xml version="1.0" encoding="utf-8"?>
<formControlPr xmlns="http://schemas.microsoft.com/office/spreadsheetml/2009/9/main" objectType="CheckBox" fmlaLink="$M$34" lockText="1"/>
</file>

<file path=xl/ctrlProps/ctrlProp440.xml><?xml version="1.0" encoding="utf-8"?>
<formControlPr xmlns="http://schemas.microsoft.com/office/spreadsheetml/2009/9/main" objectType="CheckBox" fmlaLink="$M$35" lockText="1"/>
</file>

<file path=xl/ctrlProps/ctrlProp441.xml><?xml version="1.0" encoding="utf-8"?>
<formControlPr xmlns="http://schemas.microsoft.com/office/spreadsheetml/2009/9/main" objectType="CheckBox" fmlaLink="$M$22" lockText="1"/>
</file>

<file path=xl/ctrlProps/ctrlProp442.xml><?xml version="1.0" encoding="utf-8"?>
<formControlPr xmlns="http://schemas.microsoft.com/office/spreadsheetml/2009/9/main" objectType="CheckBox" fmlaLink="$M$23" lockText="1"/>
</file>

<file path=xl/ctrlProps/ctrlProp443.xml><?xml version="1.0" encoding="utf-8"?>
<formControlPr xmlns="http://schemas.microsoft.com/office/spreadsheetml/2009/9/main" objectType="CheckBox" fmlaLink="$M$24" lockText="1"/>
</file>

<file path=xl/ctrlProps/ctrlProp444.xml><?xml version="1.0" encoding="utf-8"?>
<formControlPr xmlns="http://schemas.microsoft.com/office/spreadsheetml/2009/9/main" objectType="CheckBox" fmlaLink="$M$25" lockText="1"/>
</file>

<file path=xl/ctrlProps/ctrlProp445.xml><?xml version="1.0" encoding="utf-8"?>
<formControlPr xmlns="http://schemas.microsoft.com/office/spreadsheetml/2009/9/main" objectType="CheckBox" fmlaLink="$M$21" lockText="1"/>
</file>

<file path=xl/ctrlProps/ctrlProp446.xml><?xml version="1.0" encoding="utf-8"?>
<formControlPr xmlns="http://schemas.microsoft.com/office/spreadsheetml/2009/9/main" objectType="CheckBox" fmlaLink="$M$31" lockText="1"/>
</file>

<file path=xl/ctrlProps/ctrlProp447.xml><?xml version="1.0" encoding="utf-8"?>
<formControlPr xmlns="http://schemas.microsoft.com/office/spreadsheetml/2009/9/main" objectType="CheckBox" fmlaLink="$M$32" lockText="1"/>
</file>

<file path=xl/ctrlProps/ctrlProp448.xml><?xml version="1.0" encoding="utf-8"?>
<formControlPr xmlns="http://schemas.microsoft.com/office/spreadsheetml/2009/9/main" objectType="CheckBox" fmlaLink="$M$33" lockText="1"/>
</file>

<file path=xl/ctrlProps/ctrlProp449.xml><?xml version="1.0" encoding="utf-8"?>
<formControlPr xmlns="http://schemas.microsoft.com/office/spreadsheetml/2009/9/main" objectType="CheckBox" fmlaLink="$M$34" lockText="1"/>
</file>

<file path=xl/ctrlProps/ctrlProp450.xml><?xml version="1.0" encoding="utf-8"?>
<formControlPr xmlns="http://schemas.microsoft.com/office/spreadsheetml/2009/9/main" objectType="CheckBox" fmlaLink="$M$35" lockText="1"/>
</file>

<file path=xl/ctrlProps/ctrlProp451.xml><?xml version="1.0" encoding="utf-8"?>
<formControlPr xmlns="http://schemas.microsoft.com/office/spreadsheetml/2009/9/main" objectType="CheckBox" fmlaLink="$M$22" lockText="1"/>
</file>

<file path=xl/ctrlProps/ctrlProp452.xml><?xml version="1.0" encoding="utf-8"?>
<formControlPr xmlns="http://schemas.microsoft.com/office/spreadsheetml/2009/9/main" objectType="CheckBox" fmlaLink="$M$23" lockText="1"/>
</file>

<file path=xl/ctrlProps/ctrlProp453.xml><?xml version="1.0" encoding="utf-8"?>
<formControlPr xmlns="http://schemas.microsoft.com/office/spreadsheetml/2009/9/main" objectType="CheckBox" fmlaLink="$M$24" lockText="1"/>
</file>

<file path=xl/ctrlProps/ctrlProp454.xml><?xml version="1.0" encoding="utf-8"?>
<formControlPr xmlns="http://schemas.microsoft.com/office/spreadsheetml/2009/9/main" objectType="CheckBox" fmlaLink="$M$25" lockText="1"/>
</file>

<file path=xl/ctrlProps/ctrlProp455.xml><?xml version="1.0" encoding="utf-8"?>
<formControlPr xmlns="http://schemas.microsoft.com/office/spreadsheetml/2009/9/main" objectType="CheckBox" fmlaLink="$M$21" lockText="1"/>
</file>

<file path=xl/ctrlProps/ctrlProp456.xml><?xml version="1.0" encoding="utf-8"?>
<formControlPr xmlns="http://schemas.microsoft.com/office/spreadsheetml/2009/9/main" objectType="CheckBox" fmlaLink="$M$31" lockText="1"/>
</file>

<file path=xl/ctrlProps/ctrlProp457.xml><?xml version="1.0" encoding="utf-8"?>
<formControlPr xmlns="http://schemas.microsoft.com/office/spreadsheetml/2009/9/main" objectType="CheckBox" fmlaLink="$M$32" lockText="1"/>
</file>

<file path=xl/ctrlProps/ctrlProp458.xml><?xml version="1.0" encoding="utf-8"?>
<formControlPr xmlns="http://schemas.microsoft.com/office/spreadsheetml/2009/9/main" objectType="CheckBox" fmlaLink="$M$33" lockText="1"/>
</file>

<file path=xl/ctrlProps/ctrlProp459.xml><?xml version="1.0" encoding="utf-8"?>
<formControlPr xmlns="http://schemas.microsoft.com/office/spreadsheetml/2009/9/main" objectType="CheckBox" fmlaLink="$M$34" lockText="1"/>
</file>

<file path=xl/ctrlProps/ctrlProp460.xml><?xml version="1.0" encoding="utf-8"?>
<formControlPr xmlns="http://schemas.microsoft.com/office/spreadsheetml/2009/9/main" objectType="CheckBox" fmlaLink="$M$35" lockText="1"/>
</file>

<file path=xl/ctrlProps/ctrlProp461.xml><?xml version="1.0" encoding="utf-8"?>
<formControlPr xmlns="http://schemas.microsoft.com/office/spreadsheetml/2009/9/main" objectType="CheckBox" fmlaLink="$M$22" lockText="1"/>
</file>

<file path=xl/ctrlProps/ctrlProp462.xml><?xml version="1.0" encoding="utf-8"?>
<formControlPr xmlns="http://schemas.microsoft.com/office/spreadsheetml/2009/9/main" objectType="CheckBox" fmlaLink="$M$23" lockText="1"/>
</file>

<file path=xl/ctrlProps/ctrlProp463.xml><?xml version="1.0" encoding="utf-8"?>
<formControlPr xmlns="http://schemas.microsoft.com/office/spreadsheetml/2009/9/main" objectType="CheckBox" fmlaLink="$M$24" lockText="1"/>
</file>

<file path=xl/ctrlProps/ctrlProp464.xml><?xml version="1.0" encoding="utf-8"?>
<formControlPr xmlns="http://schemas.microsoft.com/office/spreadsheetml/2009/9/main" objectType="CheckBox" fmlaLink="$M$25" lockText="1"/>
</file>

<file path=xl/ctrlProps/ctrlProp465.xml><?xml version="1.0" encoding="utf-8"?>
<formControlPr xmlns="http://schemas.microsoft.com/office/spreadsheetml/2009/9/main" objectType="CheckBox" fmlaLink="$M$21" lockText="1"/>
</file>

<file path=xl/ctrlProps/ctrlProp466.xml><?xml version="1.0" encoding="utf-8"?>
<formControlPr xmlns="http://schemas.microsoft.com/office/spreadsheetml/2009/9/main" objectType="CheckBox" fmlaLink="$M$31" lockText="1"/>
</file>

<file path=xl/ctrlProps/ctrlProp467.xml><?xml version="1.0" encoding="utf-8"?>
<formControlPr xmlns="http://schemas.microsoft.com/office/spreadsheetml/2009/9/main" objectType="CheckBox" fmlaLink="$M$32" lockText="1"/>
</file>

<file path=xl/ctrlProps/ctrlProp468.xml><?xml version="1.0" encoding="utf-8"?>
<formControlPr xmlns="http://schemas.microsoft.com/office/spreadsheetml/2009/9/main" objectType="CheckBox" fmlaLink="$M$33" lockText="1"/>
</file>

<file path=xl/ctrlProps/ctrlProp469.xml><?xml version="1.0" encoding="utf-8"?>
<formControlPr xmlns="http://schemas.microsoft.com/office/spreadsheetml/2009/9/main" objectType="CheckBox" fmlaLink="$M$34" lockText="1"/>
</file>

<file path=xl/ctrlProps/ctrlProp470.xml><?xml version="1.0" encoding="utf-8"?>
<formControlPr xmlns="http://schemas.microsoft.com/office/spreadsheetml/2009/9/main" objectType="CheckBox" fmlaLink="$M$35" lockText="1"/>
</file>

<file path=xl/ctrlProps/ctrlProp471.xml><?xml version="1.0" encoding="utf-8"?>
<formControlPr xmlns="http://schemas.microsoft.com/office/spreadsheetml/2009/9/main" objectType="CheckBox" fmlaLink="$M$22" lockText="1"/>
</file>

<file path=xl/ctrlProps/ctrlProp472.xml><?xml version="1.0" encoding="utf-8"?>
<formControlPr xmlns="http://schemas.microsoft.com/office/spreadsheetml/2009/9/main" objectType="CheckBox" fmlaLink="$M$23" lockText="1"/>
</file>

<file path=xl/ctrlProps/ctrlProp473.xml><?xml version="1.0" encoding="utf-8"?>
<formControlPr xmlns="http://schemas.microsoft.com/office/spreadsheetml/2009/9/main" objectType="CheckBox" fmlaLink="$M$24" lockText="1"/>
</file>

<file path=xl/ctrlProps/ctrlProp474.xml><?xml version="1.0" encoding="utf-8"?>
<formControlPr xmlns="http://schemas.microsoft.com/office/spreadsheetml/2009/9/main" objectType="CheckBox" fmlaLink="$M$25" lockText="1"/>
</file>

<file path=xl/ctrlProps/ctrlProp475.xml><?xml version="1.0" encoding="utf-8"?>
<formControlPr xmlns="http://schemas.microsoft.com/office/spreadsheetml/2009/9/main" objectType="CheckBox" fmlaLink="$M$21" lockText="1"/>
</file>

<file path=xl/ctrlProps/ctrlProp476.xml><?xml version="1.0" encoding="utf-8"?>
<formControlPr xmlns="http://schemas.microsoft.com/office/spreadsheetml/2009/9/main" objectType="CheckBox" fmlaLink="$M$31" lockText="1"/>
</file>

<file path=xl/ctrlProps/ctrlProp477.xml><?xml version="1.0" encoding="utf-8"?>
<formControlPr xmlns="http://schemas.microsoft.com/office/spreadsheetml/2009/9/main" objectType="CheckBox" fmlaLink="$M$32" lockText="1"/>
</file>

<file path=xl/ctrlProps/ctrlProp478.xml><?xml version="1.0" encoding="utf-8"?>
<formControlPr xmlns="http://schemas.microsoft.com/office/spreadsheetml/2009/9/main" objectType="CheckBox" fmlaLink="$M$33" lockText="1"/>
</file>

<file path=xl/ctrlProps/ctrlProp479.xml><?xml version="1.0" encoding="utf-8"?>
<formControlPr xmlns="http://schemas.microsoft.com/office/spreadsheetml/2009/9/main" objectType="CheckBox" fmlaLink="$M$34" lockText="1"/>
</file>

<file path=xl/ctrlProps/ctrlProp480.xml><?xml version="1.0" encoding="utf-8"?>
<formControlPr xmlns="http://schemas.microsoft.com/office/spreadsheetml/2009/9/main" objectType="CheckBox" fmlaLink="$M$35" lockText="1"/>
</file>

<file path=xl/ctrlProps/ctrlProp481.xml><?xml version="1.0" encoding="utf-8"?>
<formControlPr xmlns="http://schemas.microsoft.com/office/spreadsheetml/2009/9/main" objectType="CheckBox" fmlaLink="$M$22" lockText="1"/>
</file>

<file path=xl/ctrlProps/ctrlProp482.xml><?xml version="1.0" encoding="utf-8"?>
<formControlPr xmlns="http://schemas.microsoft.com/office/spreadsheetml/2009/9/main" objectType="CheckBox" fmlaLink="$M$23" lockText="1"/>
</file>

<file path=xl/ctrlProps/ctrlProp483.xml><?xml version="1.0" encoding="utf-8"?>
<formControlPr xmlns="http://schemas.microsoft.com/office/spreadsheetml/2009/9/main" objectType="CheckBox" fmlaLink="$M$24" lockText="1"/>
</file>

<file path=xl/ctrlProps/ctrlProp484.xml><?xml version="1.0" encoding="utf-8"?>
<formControlPr xmlns="http://schemas.microsoft.com/office/spreadsheetml/2009/9/main" objectType="CheckBox" fmlaLink="$M$25" lockText="1"/>
</file>

<file path=xl/ctrlProps/ctrlProp485.xml><?xml version="1.0" encoding="utf-8"?>
<formControlPr xmlns="http://schemas.microsoft.com/office/spreadsheetml/2009/9/main" objectType="CheckBox" fmlaLink="$M$21" lockText="1"/>
</file>

<file path=xl/ctrlProps/ctrlProp486.xml><?xml version="1.0" encoding="utf-8"?>
<formControlPr xmlns="http://schemas.microsoft.com/office/spreadsheetml/2009/9/main" objectType="CheckBox" fmlaLink="$M$31" lockText="1"/>
</file>

<file path=xl/ctrlProps/ctrlProp487.xml><?xml version="1.0" encoding="utf-8"?>
<formControlPr xmlns="http://schemas.microsoft.com/office/spreadsheetml/2009/9/main" objectType="CheckBox" fmlaLink="$M$32" lockText="1"/>
</file>

<file path=xl/ctrlProps/ctrlProp488.xml><?xml version="1.0" encoding="utf-8"?>
<formControlPr xmlns="http://schemas.microsoft.com/office/spreadsheetml/2009/9/main" objectType="CheckBox" fmlaLink="$M$33" lockText="1"/>
</file>

<file path=xl/ctrlProps/ctrlProp489.xml><?xml version="1.0" encoding="utf-8"?>
<formControlPr xmlns="http://schemas.microsoft.com/office/spreadsheetml/2009/9/main" objectType="CheckBox" fmlaLink="$M$34" lockText="1"/>
</file>

<file path=xl/ctrlProps/ctrlProp490.xml><?xml version="1.0" encoding="utf-8"?>
<formControlPr xmlns="http://schemas.microsoft.com/office/spreadsheetml/2009/9/main" objectType="CheckBox" fmlaLink="$M$35"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22</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21167</xdr:colOff>
      <xdr:row>0</xdr:row>
      <xdr:rowOff>0</xdr:rowOff>
    </xdr:from>
    <xdr:to>
      <xdr:col>11</xdr:col>
      <xdr:colOff>52918</xdr:colOff>
      <xdr:row>2</xdr:row>
      <xdr:rowOff>31750</xdr:rowOff>
    </xdr:to>
    <xdr:pic>
      <xdr:nvPicPr>
        <xdr:cNvPr id="14" name="Imagen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5250" y="0"/>
          <a:ext cx="1397001" cy="518583"/>
        </a:xfrm>
        <a:prstGeom prst="rect">
          <a:avLst/>
        </a:prstGeom>
        <a:solidFill>
          <a:schemeClr val="bg2"/>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3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3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3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3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3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3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03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03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33</xdr:row>
          <xdr:rowOff>104775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3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3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74083</xdr:colOff>
      <xdr:row>0</xdr:row>
      <xdr:rowOff>0</xdr:rowOff>
    </xdr:from>
    <xdr:to>
      <xdr:col>11</xdr:col>
      <xdr:colOff>31750</xdr:colOff>
      <xdr:row>2</xdr:row>
      <xdr:rowOff>21167</xdr:rowOff>
    </xdr:to>
    <xdr:pic>
      <xdr:nvPicPr>
        <xdr:cNvPr id="13" name="Imagen 12">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8166" y="0"/>
          <a:ext cx="1322917" cy="508000"/>
        </a:xfrm>
        <a:prstGeom prst="rect">
          <a:avLst/>
        </a:prstGeom>
        <a:solidFill>
          <a:schemeClr val="bg2"/>
        </a:solid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4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4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4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4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4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4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4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4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4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4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804334</xdr:colOff>
      <xdr:row>0</xdr:row>
      <xdr:rowOff>1</xdr:rowOff>
    </xdr:from>
    <xdr:to>
      <xdr:col>10</xdr:col>
      <xdr:colOff>603251</xdr:colOff>
      <xdr:row>2</xdr:row>
      <xdr:rowOff>84668</xdr:rowOff>
    </xdr:to>
    <xdr:pic>
      <xdr:nvPicPr>
        <xdr:cNvPr id="14" name="Imagen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1167" y="1"/>
          <a:ext cx="1397001" cy="571500"/>
        </a:xfrm>
        <a:prstGeom prst="rect">
          <a:avLst/>
        </a:prstGeom>
        <a:solidFill>
          <a:schemeClr val="bg2"/>
        </a:solidFill>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5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5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5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5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5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5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5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500-00000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5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5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836084</xdr:colOff>
      <xdr:row>0</xdr:row>
      <xdr:rowOff>0</xdr:rowOff>
    </xdr:from>
    <xdr:to>
      <xdr:col>11</xdr:col>
      <xdr:colOff>10585</xdr:colOff>
      <xdr:row>2</xdr:row>
      <xdr:rowOff>63500</xdr:rowOff>
    </xdr:to>
    <xdr:pic>
      <xdr:nvPicPr>
        <xdr:cNvPr id="14" name="Imagen 13">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7" y="0"/>
          <a:ext cx="1397001" cy="550333"/>
        </a:xfrm>
        <a:prstGeom prst="rect">
          <a:avLst/>
        </a:prstGeom>
        <a:solidFill>
          <a:schemeClr val="bg2"/>
        </a:solidFill>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6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6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6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6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6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6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6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6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6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6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42333</xdr:colOff>
      <xdr:row>0</xdr:row>
      <xdr:rowOff>0</xdr:rowOff>
    </xdr:from>
    <xdr:to>
      <xdr:col>11</xdr:col>
      <xdr:colOff>0</xdr:colOff>
      <xdr:row>2</xdr:row>
      <xdr:rowOff>84667</xdr:rowOff>
    </xdr:to>
    <xdr:pic>
      <xdr:nvPicPr>
        <xdr:cNvPr id="14" name="Imagen 13">
          <a:extLst>
            <a:ext uri="{FF2B5EF4-FFF2-40B4-BE49-F238E27FC236}">
              <a16:creationId xmlns:a16="http://schemas.microsoft.com/office/drawing/2014/main"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6416" y="0"/>
          <a:ext cx="1322917" cy="571500"/>
        </a:xfrm>
        <a:prstGeom prst="rect">
          <a:avLst/>
        </a:prstGeom>
        <a:solidFill>
          <a:schemeClr val="bg2"/>
        </a:solidFill>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846666</xdr:colOff>
      <xdr:row>0</xdr:row>
      <xdr:rowOff>0</xdr:rowOff>
    </xdr:from>
    <xdr:to>
      <xdr:col>11</xdr:col>
      <xdr:colOff>21167</xdr:colOff>
      <xdr:row>2</xdr:row>
      <xdr:rowOff>114299</xdr:rowOff>
    </xdr:to>
    <xdr:pic>
      <xdr:nvPicPr>
        <xdr:cNvPr id="14" name="Imagen 13">
          <a:extLst>
            <a:ext uri="{FF2B5EF4-FFF2-40B4-BE49-F238E27FC236}">
              <a16:creationId xmlns:a16="http://schemas.microsoft.com/office/drawing/2014/main" id="{00000000-0008-0000-07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499" y="0"/>
          <a:ext cx="1397001" cy="601132"/>
        </a:xfrm>
        <a:prstGeom prst="rect">
          <a:avLst/>
        </a:prstGeom>
        <a:solidFill>
          <a:schemeClr val="bg2"/>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59394" name="Check Box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59395" name="Check Box 3" hidden="1">
              <a:extLst>
                <a:ext uri="{63B3BB69-23CF-44E3-9099-C40C66FF867C}">
                  <a14:compatExt spid="_x0000_s59395"/>
                </a:ext>
                <a:ext uri="{FF2B5EF4-FFF2-40B4-BE49-F238E27FC236}">
                  <a16:creationId xmlns:a16="http://schemas.microsoft.com/office/drawing/2014/main" id="{00000000-0008-0000-0800-000003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59396" name="Check Box 4" hidden="1">
              <a:extLst>
                <a:ext uri="{63B3BB69-23CF-44E3-9099-C40C66FF867C}">
                  <a14:compatExt spid="_x0000_s59396"/>
                </a:ext>
                <a:ext uri="{FF2B5EF4-FFF2-40B4-BE49-F238E27FC236}">
                  <a16:creationId xmlns:a16="http://schemas.microsoft.com/office/drawing/2014/main" id="{00000000-0008-0000-0800-00000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59397" name="Check Box 5" hidden="1">
              <a:extLst>
                <a:ext uri="{63B3BB69-23CF-44E3-9099-C40C66FF867C}">
                  <a14:compatExt spid="_x0000_s59397"/>
                </a:ext>
                <a:ext uri="{FF2B5EF4-FFF2-40B4-BE49-F238E27FC236}">
                  <a16:creationId xmlns:a16="http://schemas.microsoft.com/office/drawing/2014/main" id="{00000000-0008-0000-0800-000005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59398" name="Check Box 6" hidden="1">
              <a:extLst>
                <a:ext uri="{63B3BB69-23CF-44E3-9099-C40C66FF867C}">
                  <a14:compatExt spid="_x0000_s59398"/>
                </a:ext>
                <a:ext uri="{FF2B5EF4-FFF2-40B4-BE49-F238E27FC236}">
                  <a16:creationId xmlns:a16="http://schemas.microsoft.com/office/drawing/2014/main" id="{00000000-0008-0000-0800-00000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59399" name="Check Box 7" hidden="1">
              <a:extLst>
                <a:ext uri="{63B3BB69-23CF-44E3-9099-C40C66FF867C}">
                  <a14:compatExt spid="_x0000_s59399"/>
                </a:ext>
                <a:ext uri="{FF2B5EF4-FFF2-40B4-BE49-F238E27FC236}">
                  <a16:creationId xmlns:a16="http://schemas.microsoft.com/office/drawing/2014/main" id="{00000000-0008-0000-0800-000007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59400" name="Check Box 8" hidden="1">
              <a:extLst>
                <a:ext uri="{63B3BB69-23CF-44E3-9099-C40C66FF867C}">
                  <a14:compatExt spid="_x0000_s59400"/>
                </a:ext>
                <a:ext uri="{FF2B5EF4-FFF2-40B4-BE49-F238E27FC236}">
                  <a16:creationId xmlns:a16="http://schemas.microsoft.com/office/drawing/2014/main" id="{00000000-0008-0000-0800-00000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59401" name="Check Box 9" hidden="1">
              <a:extLst>
                <a:ext uri="{63B3BB69-23CF-44E3-9099-C40C66FF867C}">
                  <a14:compatExt spid="_x0000_s59401"/>
                </a:ext>
                <a:ext uri="{FF2B5EF4-FFF2-40B4-BE49-F238E27FC236}">
                  <a16:creationId xmlns:a16="http://schemas.microsoft.com/office/drawing/2014/main" id="{00000000-0008-0000-0800-00000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59402" name="Check Box 10" hidden="1">
              <a:extLst>
                <a:ext uri="{63B3BB69-23CF-44E3-9099-C40C66FF867C}">
                  <a14:compatExt spid="_x0000_s59402"/>
                </a:ext>
                <a:ext uri="{FF2B5EF4-FFF2-40B4-BE49-F238E27FC236}">
                  <a16:creationId xmlns:a16="http://schemas.microsoft.com/office/drawing/2014/main" id="{00000000-0008-0000-0800-00000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10583</xdr:colOff>
      <xdr:row>0</xdr:row>
      <xdr:rowOff>0</xdr:rowOff>
    </xdr:from>
    <xdr:to>
      <xdr:col>11</xdr:col>
      <xdr:colOff>42334</xdr:colOff>
      <xdr:row>2</xdr:row>
      <xdr:rowOff>52917</xdr:rowOff>
    </xdr:to>
    <xdr:pic>
      <xdr:nvPicPr>
        <xdr:cNvPr id="14" name="Imagen 13">
          <a:extLst>
            <a:ext uri="{FF2B5EF4-FFF2-40B4-BE49-F238E27FC236}">
              <a16:creationId xmlns:a16="http://schemas.microsoft.com/office/drawing/2014/main" id="{00000000-0008-0000-0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4666" y="0"/>
          <a:ext cx="1397001" cy="539750"/>
        </a:xfrm>
        <a:prstGeom prst="rect">
          <a:avLst/>
        </a:prstGeom>
        <a:solidFill>
          <a:schemeClr val="bg2"/>
        </a:solidFill>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9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9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9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9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9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9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9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9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9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9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21167</xdr:rowOff>
    </xdr:to>
    <xdr:pic>
      <xdr:nvPicPr>
        <xdr:cNvPr id="14" name="Imagen 13">
          <a:extLst>
            <a:ext uri="{FF2B5EF4-FFF2-40B4-BE49-F238E27FC236}">
              <a16:creationId xmlns:a16="http://schemas.microsoft.com/office/drawing/2014/main" id="{00000000-0008-0000-0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508000"/>
        </a:xfrm>
        <a:prstGeom prst="rect">
          <a:avLst/>
        </a:prstGeom>
        <a:solidFill>
          <a:schemeClr val="bg2"/>
        </a:solidFill>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A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A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A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A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A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A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A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A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A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A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11</xdr:col>
      <xdr:colOff>0</xdr:colOff>
      <xdr:row>2</xdr:row>
      <xdr:rowOff>0</xdr:rowOff>
    </xdr:to>
    <xdr:pic>
      <xdr:nvPicPr>
        <xdr:cNvPr id="14" name="Imagen 13">
          <a:extLst>
            <a:ext uri="{FF2B5EF4-FFF2-40B4-BE49-F238E27FC236}">
              <a16:creationId xmlns:a16="http://schemas.microsoft.com/office/drawing/2014/main" id="{00000000-0008-0000-0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2" y="0"/>
          <a:ext cx="1397001" cy="486833"/>
        </a:xfrm>
        <a:prstGeom prst="rect">
          <a:avLst/>
        </a:prstGeom>
        <a:solidFill>
          <a:schemeClr val="bg2"/>
        </a:solidFill>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B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B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B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B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B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B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B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B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B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B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52917</xdr:rowOff>
    </xdr:to>
    <xdr:pic>
      <xdr:nvPicPr>
        <xdr:cNvPr id="14" name="Imagen 13">
          <a:extLst>
            <a:ext uri="{FF2B5EF4-FFF2-40B4-BE49-F238E27FC236}">
              <a16:creationId xmlns:a16="http://schemas.microsoft.com/office/drawing/2014/main" id="{00000000-0008-0000-0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39750"/>
        </a:xfrm>
        <a:prstGeom prst="rect">
          <a:avLst/>
        </a:prstGeom>
        <a:solidFill>
          <a:schemeClr val="bg2"/>
        </a:solidFill>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C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C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C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0C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0C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C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C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0C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0C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C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836083</xdr:colOff>
      <xdr:row>0</xdr:row>
      <xdr:rowOff>0</xdr:rowOff>
    </xdr:from>
    <xdr:to>
      <xdr:col>11</xdr:col>
      <xdr:colOff>10584</xdr:colOff>
      <xdr:row>2</xdr:row>
      <xdr:rowOff>63500</xdr:rowOff>
    </xdr:to>
    <xdr:pic>
      <xdr:nvPicPr>
        <xdr:cNvPr id="14" name="Imagen 13">
          <a:extLst>
            <a:ext uri="{FF2B5EF4-FFF2-40B4-BE49-F238E27FC236}">
              <a16:creationId xmlns:a16="http://schemas.microsoft.com/office/drawing/2014/main" id="{00000000-0008-0000-0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2916" y="0"/>
          <a:ext cx="1397001" cy="550333"/>
        </a:xfrm>
        <a:prstGeom prst="rect">
          <a:avLst/>
        </a:prstGeom>
        <a:solidFill>
          <a:schemeClr val="bg2"/>
        </a:solidFill>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D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D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D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D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D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0D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D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0D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0D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0D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846668</xdr:colOff>
      <xdr:row>0</xdr:row>
      <xdr:rowOff>0</xdr:rowOff>
    </xdr:from>
    <xdr:to>
      <xdr:col>11</xdr:col>
      <xdr:colOff>21169</xdr:colOff>
      <xdr:row>2</xdr:row>
      <xdr:rowOff>114299</xdr:rowOff>
    </xdr:to>
    <xdr:pic>
      <xdr:nvPicPr>
        <xdr:cNvPr id="14" name="Imagen 13">
          <a:extLst>
            <a:ext uri="{FF2B5EF4-FFF2-40B4-BE49-F238E27FC236}">
              <a16:creationId xmlns:a16="http://schemas.microsoft.com/office/drawing/2014/main" id="{00000000-0008-0000-0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1" y="0"/>
          <a:ext cx="1397001" cy="601132"/>
        </a:xfrm>
        <a:prstGeom prst="rect">
          <a:avLst/>
        </a:prstGeom>
        <a:solidFill>
          <a:schemeClr val="bg2"/>
        </a:solidFill>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E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E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E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E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E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E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E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E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E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E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31752</xdr:colOff>
      <xdr:row>2</xdr:row>
      <xdr:rowOff>63500</xdr:rowOff>
    </xdr:to>
    <xdr:pic>
      <xdr:nvPicPr>
        <xdr:cNvPr id="14" name="Imagen 13">
          <a:extLst>
            <a:ext uri="{FF2B5EF4-FFF2-40B4-BE49-F238E27FC236}">
              <a16:creationId xmlns:a16="http://schemas.microsoft.com/office/drawing/2014/main" id="{00000000-0008-0000-0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4" y="0"/>
          <a:ext cx="1397001" cy="550333"/>
        </a:xfrm>
        <a:prstGeom prst="rect">
          <a:avLst/>
        </a:prstGeom>
        <a:solidFill>
          <a:schemeClr val="bg2"/>
        </a:solidFill>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F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F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F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F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F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F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F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F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F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F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84667</xdr:rowOff>
    </xdr:to>
    <xdr:pic>
      <xdr:nvPicPr>
        <xdr:cNvPr id="14" name="Imagen 13">
          <a:extLst>
            <a:ext uri="{FF2B5EF4-FFF2-40B4-BE49-F238E27FC236}">
              <a16:creationId xmlns:a16="http://schemas.microsoft.com/office/drawing/2014/main" id="{00000000-0008-0000-0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4083" y="0"/>
          <a:ext cx="1397001" cy="571500"/>
        </a:xfrm>
        <a:prstGeom prst="rect">
          <a:avLst/>
        </a:prstGeom>
        <a:solidFill>
          <a:schemeClr val="bg2"/>
        </a:solidFill>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1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1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1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1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1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1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1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1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1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1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825500</xdr:colOff>
      <xdr:row>0</xdr:row>
      <xdr:rowOff>0</xdr:rowOff>
    </xdr:from>
    <xdr:to>
      <xdr:col>11</xdr:col>
      <xdr:colOff>1</xdr:colOff>
      <xdr:row>2</xdr:row>
      <xdr:rowOff>63500</xdr:rowOff>
    </xdr:to>
    <xdr:pic>
      <xdr:nvPicPr>
        <xdr:cNvPr id="14" name="Imagen 13">
          <a:extLst>
            <a:ext uri="{FF2B5EF4-FFF2-40B4-BE49-F238E27FC236}">
              <a16:creationId xmlns:a16="http://schemas.microsoft.com/office/drawing/2014/main" id="{00000000-0008-0000-1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2333" y="0"/>
          <a:ext cx="1397001" cy="550333"/>
        </a:xfrm>
        <a:prstGeom prst="rect">
          <a:avLst/>
        </a:prstGeom>
        <a:solidFill>
          <a:schemeClr val="bg2"/>
        </a:solidFill>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1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1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100-00000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1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100-00000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11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8615" name="Check Box 7" hidden="1">
              <a:extLst>
                <a:ext uri="{63B3BB69-23CF-44E3-9099-C40C66FF867C}">
                  <a14:compatExt spid="_x0000_s68615"/>
                </a:ext>
                <a:ext uri="{FF2B5EF4-FFF2-40B4-BE49-F238E27FC236}">
                  <a16:creationId xmlns:a16="http://schemas.microsoft.com/office/drawing/2014/main" id="{00000000-0008-0000-1100-00000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11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11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8618" name="Check Box 10" hidden="1">
              <a:extLst>
                <a:ext uri="{63B3BB69-23CF-44E3-9099-C40C66FF867C}">
                  <a14:compatExt spid="_x0000_s68618"/>
                </a:ext>
                <a:ext uri="{FF2B5EF4-FFF2-40B4-BE49-F238E27FC236}">
                  <a16:creationId xmlns:a16="http://schemas.microsoft.com/office/drawing/2014/main" id="{00000000-0008-0000-11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846667</xdr:colOff>
      <xdr:row>0</xdr:row>
      <xdr:rowOff>1</xdr:rowOff>
    </xdr:from>
    <xdr:to>
      <xdr:col>10</xdr:col>
      <xdr:colOff>560916</xdr:colOff>
      <xdr:row>2</xdr:row>
      <xdr:rowOff>131234</xdr:rowOff>
    </xdr:to>
    <xdr:pic>
      <xdr:nvPicPr>
        <xdr:cNvPr id="13" name="Imagen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a:stretch>
          <a:fillRect/>
        </a:stretch>
      </xdr:blipFill>
      <xdr:spPr>
        <a:xfrm>
          <a:off x="6413500" y="1"/>
          <a:ext cx="1312333" cy="624416"/>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1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12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12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12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12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12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12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12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12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12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12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0</xdr:colOff>
      <xdr:row>2</xdr:row>
      <xdr:rowOff>127000</xdr:rowOff>
    </xdr:to>
    <xdr:pic>
      <xdr:nvPicPr>
        <xdr:cNvPr id="13" name="Imagen 12">
          <a:extLst>
            <a:ext uri="{FF2B5EF4-FFF2-40B4-BE49-F238E27FC236}">
              <a16:creationId xmlns:a16="http://schemas.microsoft.com/office/drawing/2014/main" id="{00000000-0008-0000-1200-00000D000000}"/>
            </a:ext>
          </a:extLst>
        </xdr:cNvPr>
        <xdr:cNvPicPr>
          <a:picLocks noChangeAspect="1"/>
        </xdr:cNvPicPr>
      </xdr:nvPicPr>
      <xdr:blipFill>
        <a:blip xmlns:r="http://schemas.openxmlformats.org/officeDocument/2006/relationships" r:embed="rId1"/>
        <a:stretch>
          <a:fillRect/>
        </a:stretch>
      </xdr:blipFill>
      <xdr:spPr>
        <a:xfrm>
          <a:off x="6424083" y="0"/>
          <a:ext cx="1365250" cy="61383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13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13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13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13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13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13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13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0664" name="Check Box 8" hidden="1">
              <a:extLst>
                <a:ext uri="{63B3BB69-23CF-44E3-9099-C40C66FF867C}">
                  <a14:compatExt spid="_x0000_s70664"/>
                </a:ext>
                <a:ext uri="{FF2B5EF4-FFF2-40B4-BE49-F238E27FC236}">
                  <a16:creationId xmlns:a16="http://schemas.microsoft.com/office/drawing/2014/main" id="{00000000-0008-0000-13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0665" name="Check Box 9" hidden="1">
              <a:extLst>
                <a:ext uri="{63B3BB69-23CF-44E3-9099-C40C66FF867C}">
                  <a14:compatExt spid="_x0000_s70665"/>
                </a:ext>
                <a:ext uri="{FF2B5EF4-FFF2-40B4-BE49-F238E27FC236}">
                  <a16:creationId xmlns:a16="http://schemas.microsoft.com/office/drawing/2014/main" id="{00000000-0008-0000-13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0666" name="Check Box 10" hidden="1">
              <a:extLst>
                <a:ext uri="{63B3BB69-23CF-44E3-9099-C40C66FF867C}">
                  <a14:compatExt spid="_x0000_s70666"/>
                </a:ext>
                <a:ext uri="{FF2B5EF4-FFF2-40B4-BE49-F238E27FC236}">
                  <a16:creationId xmlns:a16="http://schemas.microsoft.com/office/drawing/2014/main" id="{00000000-0008-0000-13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825499</xdr:colOff>
      <xdr:row>0</xdr:row>
      <xdr:rowOff>0</xdr:rowOff>
    </xdr:from>
    <xdr:to>
      <xdr:col>10</xdr:col>
      <xdr:colOff>582082</xdr:colOff>
      <xdr:row>3</xdr:row>
      <xdr:rowOff>0</xdr:rowOff>
    </xdr:to>
    <xdr:pic>
      <xdr:nvPicPr>
        <xdr:cNvPr id="13" name="Imagen 12">
          <a:extLst>
            <a:ext uri="{FF2B5EF4-FFF2-40B4-BE49-F238E27FC236}">
              <a16:creationId xmlns:a16="http://schemas.microsoft.com/office/drawing/2014/main" id="{00000000-0008-0000-1300-00000D000000}"/>
            </a:ext>
          </a:extLst>
        </xdr:cNvPr>
        <xdr:cNvPicPr>
          <a:picLocks noChangeAspect="1"/>
        </xdr:cNvPicPr>
      </xdr:nvPicPr>
      <xdr:blipFill>
        <a:blip xmlns:r="http://schemas.openxmlformats.org/officeDocument/2006/relationships" r:embed="rId1"/>
        <a:stretch>
          <a:fillRect/>
        </a:stretch>
      </xdr:blipFill>
      <xdr:spPr>
        <a:xfrm>
          <a:off x="6392332" y="0"/>
          <a:ext cx="1354667" cy="6350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3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14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1682" name="Check Box 2" hidden="1">
              <a:extLst>
                <a:ext uri="{63B3BB69-23CF-44E3-9099-C40C66FF867C}">
                  <a14:compatExt spid="_x0000_s71682"/>
                </a:ext>
                <a:ext uri="{FF2B5EF4-FFF2-40B4-BE49-F238E27FC236}">
                  <a16:creationId xmlns:a16="http://schemas.microsoft.com/office/drawing/2014/main" id="{00000000-0008-0000-1400-00000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1683" name="Check Box 3" hidden="1">
              <a:extLst>
                <a:ext uri="{63B3BB69-23CF-44E3-9099-C40C66FF867C}">
                  <a14:compatExt spid="_x0000_s71683"/>
                </a:ext>
                <a:ext uri="{FF2B5EF4-FFF2-40B4-BE49-F238E27FC236}">
                  <a16:creationId xmlns:a16="http://schemas.microsoft.com/office/drawing/2014/main" id="{00000000-0008-0000-1400-00000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1684" name="Check Box 4" hidden="1">
              <a:extLst>
                <a:ext uri="{63B3BB69-23CF-44E3-9099-C40C66FF867C}">
                  <a14:compatExt spid="_x0000_s71684"/>
                </a:ext>
                <a:ext uri="{FF2B5EF4-FFF2-40B4-BE49-F238E27FC236}">
                  <a16:creationId xmlns:a16="http://schemas.microsoft.com/office/drawing/2014/main" id="{00000000-0008-0000-1400-00000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1685" name="Check Box 5" hidden="1">
              <a:extLst>
                <a:ext uri="{63B3BB69-23CF-44E3-9099-C40C66FF867C}">
                  <a14:compatExt spid="_x0000_s71685"/>
                </a:ext>
                <a:ext uri="{FF2B5EF4-FFF2-40B4-BE49-F238E27FC236}">
                  <a16:creationId xmlns:a16="http://schemas.microsoft.com/office/drawing/2014/main" id="{00000000-0008-0000-1400-00000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1686" name="Check Box 6" hidden="1">
              <a:extLst>
                <a:ext uri="{63B3BB69-23CF-44E3-9099-C40C66FF867C}">
                  <a14:compatExt spid="_x0000_s71686"/>
                </a:ext>
                <a:ext uri="{FF2B5EF4-FFF2-40B4-BE49-F238E27FC236}">
                  <a16:creationId xmlns:a16="http://schemas.microsoft.com/office/drawing/2014/main" id="{00000000-0008-0000-1400-00000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1687" name="Check Box 7" hidden="1">
              <a:extLst>
                <a:ext uri="{63B3BB69-23CF-44E3-9099-C40C66FF867C}">
                  <a14:compatExt spid="_x0000_s71687"/>
                </a:ext>
                <a:ext uri="{FF2B5EF4-FFF2-40B4-BE49-F238E27FC236}">
                  <a16:creationId xmlns:a16="http://schemas.microsoft.com/office/drawing/2014/main" id="{00000000-0008-0000-1400-00000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1688" name="Check Box 8" hidden="1">
              <a:extLst>
                <a:ext uri="{63B3BB69-23CF-44E3-9099-C40C66FF867C}">
                  <a14:compatExt spid="_x0000_s71688"/>
                </a:ext>
                <a:ext uri="{FF2B5EF4-FFF2-40B4-BE49-F238E27FC236}">
                  <a16:creationId xmlns:a16="http://schemas.microsoft.com/office/drawing/2014/main" id="{00000000-0008-0000-1400-00000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1689" name="Check Box 9" hidden="1">
              <a:extLst>
                <a:ext uri="{63B3BB69-23CF-44E3-9099-C40C66FF867C}">
                  <a14:compatExt spid="_x0000_s71689"/>
                </a:ext>
                <a:ext uri="{FF2B5EF4-FFF2-40B4-BE49-F238E27FC236}">
                  <a16:creationId xmlns:a16="http://schemas.microsoft.com/office/drawing/2014/main" id="{00000000-0008-0000-1400-00000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1690" name="Check Box 10" hidden="1">
              <a:extLst>
                <a:ext uri="{63B3BB69-23CF-44E3-9099-C40C66FF867C}">
                  <a14:compatExt spid="_x0000_s71690"/>
                </a:ext>
                <a:ext uri="{FF2B5EF4-FFF2-40B4-BE49-F238E27FC236}">
                  <a16:creationId xmlns:a16="http://schemas.microsoft.com/office/drawing/2014/main" id="{00000000-0008-0000-1400-00000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3</xdr:row>
      <xdr:rowOff>10583</xdr:rowOff>
    </xdr:to>
    <xdr:pic>
      <xdr:nvPicPr>
        <xdr:cNvPr id="13" name="Imagen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45583"/>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4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5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5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5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5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5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5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5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5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5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5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592666</xdr:colOff>
      <xdr:row>2</xdr:row>
      <xdr:rowOff>137584</xdr:rowOff>
    </xdr:to>
    <xdr:pic>
      <xdr:nvPicPr>
        <xdr:cNvPr id="13" name="Imagen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1"/>
        <a:stretch>
          <a:fillRect/>
        </a:stretch>
      </xdr:blipFill>
      <xdr:spPr>
        <a:xfrm>
          <a:off x="6424083" y="0"/>
          <a:ext cx="1333500" cy="624417"/>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5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21</xdr:row>
          <xdr:rowOff>190500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6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6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6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16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28575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16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190500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16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31</xdr:row>
          <xdr:rowOff>190500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6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32</xdr:row>
          <xdr:rowOff>190500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6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28575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6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28575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16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10583</xdr:rowOff>
    </xdr:from>
    <xdr:to>
      <xdr:col>11</xdr:col>
      <xdr:colOff>10584</xdr:colOff>
      <xdr:row>2</xdr:row>
      <xdr:rowOff>137584</xdr:rowOff>
    </xdr:to>
    <xdr:pic>
      <xdr:nvPicPr>
        <xdr:cNvPr id="13" name="Imagen 12">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1"/>
        <a:stretch>
          <a:fillRect/>
        </a:stretch>
      </xdr:blipFill>
      <xdr:spPr>
        <a:xfrm>
          <a:off x="6424083" y="10583"/>
          <a:ext cx="1375834" cy="613834"/>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6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3121" name="Check Box 1" hidden="1">
              <a:extLst>
                <a:ext uri="{63B3BB69-23CF-44E3-9099-C40C66FF867C}">
                  <a14:compatExt spid="_x0000_s133121"/>
                </a:ext>
                <a:ext uri="{FF2B5EF4-FFF2-40B4-BE49-F238E27FC236}">
                  <a16:creationId xmlns:a16="http://schemas.microsoft.com/office/drawing/2014/main" id="{00000000-0008-0000-1700-000001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3122" name="Check Box 2" hidden="1">
              <a:extLst>
                <a:ext uri="{63B3BB69-23CF-44E3-9099-C40C66FF867C}">
                  <a14:compatExt spid="_x0000_s133122"/>
                </a:ext>
                <a:ext uri="{FF2B5EF4-FFF2-40B4-BE49-F238E27FC236}">
                  <a16:creationId xmlns:a16="http://schemas.microsoft.com/office/drawing/2014/main" id="{00000000-0008-0000-1700-000002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3123" name="Check Box 3" hidden="1">
              <a:extLst>
                <a:ext uri="{63B3BB69-23CF-44E3-9099-C40C66FF867C}">
                  <a14:compatExt spid="_x0000_s133123"/>
                </a:ext>
                <a:ext uri="{FF2B5EF4-FFF2-40B4-BE49-F238E27FC236}">
                  <a16:creationId xmlns:a16="http://schemas.microsoft.com/office/drawing/2014/main" id="{00000000-0008-0000-1700-000003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3124" name="Check Box 4" hidden="1">
              <a:extLst>
                <a:ext uri="{63B3BB69-23CF-44E3-9099-C40C66FF867C}">
                  <a14:compatExt spid="_x0000_s133124"/>
                </a:ext>
                <a:ext uri="{FF2B5EF4-FFF2-40B4-BE49-F238E27FC236}">
                  <a16:creationId xmlns:a16="http://schemas.microsoft.com/office/drawing/2014/main" id="{00000000-0008-0000-1700-000004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3125" name="Check Box 5" hidden="1">
              <a:extLst>
                <a:ext uri="{63B3BB69-23CF-44E3-9099-C40C66FF867C}">
                  <a14:compatExt spid="_x0000_s133125"/>
                </a:ext>
                <a:ext uri="{FF2B5EF4-FFF2-40B4-BE49-F238E27FC236}">
                  <a16:creationId xmlns:a16="http://schemas.microsoft.com/office/drawing/2014/main" id="{00000000-0008-0000-1700-000005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3126" name="Check Box 6" hidden="1">
              <a:extLst>
                <a:ext uri="{63B3BB69-23CF-44E3-9099-C40C66FF867C}">
                  <a14:compatExt spid="_x0000_s133126"/>
                </a:ext>
                <a:ext uri="{FF2B5EF4-FFF2-40B4-BE49-F238E27FC236}">
                  <a16:creationId xmlns:a16="http://schemas.microsoft.com/office/drawing/2014/main" id="{00000000-0008-0000-1700-000006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3127" name="Check Box 7" hidden="1">
              <a:extLst>
                <a:ext uri="{63B3BB69-23CF-44E3-9099-C40C66FF867C}">
                  <a14:compatExt spid="_x0000_s133127"/>
                </a:ext>
                <a:ext uri="{FF2B5EF4-FFF2-40B4-BE49-F238E27FC236}">
                  <a16:creationId xmlns:a16="http://schemas.microsoft.com/office/drawing/2014/main" id="{00000000-0008-0000-1700-000007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3128" name="Check Box 8" hidden="1">
              <a:extLst>
                <a:ext uri="{63B3BB69-23CF-44E3-9099-C40C66FF867C}">
                  <a14:compatExt spid="_x0000_s133128"/>
                </a:ext>
                <a:ext uri="{FF2B5EF4-FFF2-40B4-BE49-F238E27FC236}">
                  <a16:creationId xmlns:a16="http://schemas.microsoft.com/office/drawing/2014/main" id="{00000000-0008-0000-1700-000008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3129" name="Check Box 9" hidden="1">
              <a:extLst>
                <a:ext uri="{63B3BB69-23CF-44E3-9099-C40C66FF867C}">
                  <a14:compatExt spid="_x0000_s133129"/>
                </a:ext>
                <a:ext uri="{FF2B5EF4-FFF2-40B4-BE49-F238E27FC236}">
                  <a16:creationId xmlns:a16="http://schemas.microsoft.com/office/drawing/2014/main" id="{00000000-0008-0000-1700-000009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3130" name="Check Box 10" hidden="1">
              <a:extLst>
                <a:ext uri="{63B3BB69-23CF-44E3-9099-C40C66FF867C}">
                  <a14:compatExt spid="_x0000_s133130"/>
                </a:ext>
                <a:ext uri="{FF2B5EF4-FFF2-40B4-BE49-F238E27FC236}">
                  <a16:creationId xmlns:a16="http://schemas.microsoft.com/office/drawing/2014/main" id="{00000000-0008-0000-1700-00000A0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571500</xdr:colOff>
      <xdr:row>2</xdr:row>
      <xdr:rowOff>133350</xdr:rowOff>
    </xdr:to>
    <xdr:pic>
      <xdr:nvPicPr>
        <xdr:cNvPr id="13" name="Imagen 12">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1"/>
        <a:stretch>
          <a:fillRect/>
        </a:stretch>
      </xdr:blipFill>
      <xdr:spPr>
        <a:xfrm>
          <a:off x="6419850" y="0"/>
          <a:ext cx="131445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7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4145" name="Check Box 1" hidden="1">
              <a:extLst>
                <a:ext uri="{63B3BB69-23CF-44E3-9099-C40C66FF867C}">
                  <a14:compatExt spid="_x0000_s134145"/>
                </a:ext>
                <a:ext uri="{FF2B5EF4-FFF2-40B4-BE49-F238E27FC236}">
                  <a16:creationId xmlns:a16="http://schemas.microsoft.com/office/drawing/2014/main" id="{00000000-0008-0000-1800-000001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4146" name="Check Box 2" hidden="1">
              <a:extLst>
                <a:ext uri="{63B3BB69-23CF-44E3-9099-C40C66FF867C}">
                  <a14:compatExt spid="_x0000_s134146"/>
                </a:ext>
                <a:ext uri="{FF2B5EF4-FFF2-40B4-BE49-F238E27FC236}">
                  <a16:creationId xmlns:a16="http://schemas.microsoft.com/office/drawing/2014/main" id="{00000000-0008-0000-1800-000002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4147" name="Check Box 3" hidden="1">
              <a:extLst>
                <a:ext uri="{63B3BB69-23CF-44E3-9099-C40C66FF867C}">
                  <a14:compatExt spid="_x0000_s134147"/>
                </a:ext>
                <a:ext uri="{FF2B5EF4-FFF2-40B4-BE49-F238E27FC236}">
                  <a16:creationId xmlns:a16="http://schemas.microsoft.com/office/drawing/2014/main" id="{00000000-0008-0000-1800-000003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4148" name="Check Box 4" hidden="1">
              <a:extLst>
                <a:ext uri="{63B3BB69-23CF-44E3-9099-C40C66FF867C}">
                  <a14:compatExt spid="_x0000_s134148"/>
                </a:ext>
                <a:ext uri="{FF2B5EF4-FFF2-40B4-BE49-F238E27FC236}">
                  <a16:creationId xmlns:a16="http://schemas.microsoft.com/office/drawing/2014/main" id="{00000000-0008-0000-1800-000004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4149" name="Check Box 5" hidden="1">
              <a:extLst>
                <a:ext uri="{63B3BB69-23CF-44E3-9099-C40C66FF867C}">
                  <a14:compatExt spid="_x0000_s134149"/>
                </a:ext>
                <a:ext uri="{FF2B5EF4-FFF2-40B4-BE49-F238E27FC236}">
                  <a16:creationId xmlns:a16="http://schemas.microsoft.com/office/drawing/2014/main" id="{00000000-0008-0000-1800-000005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4150" name="Check Box 6" hidden="1">
              <a:extLst>
                <a:ext uri="{63B3BB69-23CF-44E3-9099-C40C66FF867C}">
                  <a14:compatExt spid="_x0000_s134150"/>
                </a:ext>
                <a:ext uri="{FF2B5EF4-FFF2-40B4-BE49-F238E27FC236}">
                  <a16:creationId xmlns:a16="http://schemas.microsoft.com/office/drawing/2014/main" id="{00000000-0008-0000-1800-000006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4151" name="Check Box 7" hidden="1">
              <a:extLst>
                <a:ext uri="{63B3BB69-23CF-44E3-9099-C40C66FF867C}">
                  <a14:compatExt spid="_x0000_s134151"/>
                </a:ext>
                <a:ext uri="{FF2B5EF4-FFF2-40B4-BE49-F238E27FC236}">
                  <a16:creationId xmlns:a16="http://schemas.microsoft.com/office/drawing/2014/main" id="{00000000-0008-0000-1800-000007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4152" name="Check Box 8" hidden="1">
              <a:extLst>
                <a:ext uri="{63B3BB69-23CF-44E3-9099-C40C66FF867C}">
                  <a14:compatExt spid="_x0000_s134152"/>
                </a:ext>
                <a:ext uri="{FF2B5EF4-FFF2-40B4-BE49-F238E27FC236}">
                  <a16:creationId xmlns:a16="http://schemas.microsoft.com/office/drawing/2014/main" id="{00000000-0008-0000-1800-000008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4153" name="Check Box 9" hidden="1">
              <a:extLst>
                <a:ext uri="{63B3BB69-23CF-44E3-9099-C40C66FF867C}">
                  <a14:compatExt spid="_x0000_s134153"/>
                </a:ext>
                <a:ext uri="{FF2B5EF4-FFF2-40B4-BE49-F238E27FC236}">
                  <a16:creationId xmlns:a16="http://schemas.microsoft.com/office/drawing/2014/main" id="{00000000-0008-0000-1800-000009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4154" name="Check Box 10" hidden="1">
              <a:extLst>
                <a:ext uri="{63B3BB69-23CF-44E3-9099-C40C66FF867C}">
                  <a14:compatExt spid="_x0000_s134154"/>
                </a:ext>
                <a:ext uri="{FF2B5EF4-FFF2-40B4-BE49-F238E27FC236}">
                  <a16:creationId xmlns:a16="http://schemas.microsoft.com/office/drawing/2014/main" id="{00000000-0008-0000-1800-00000A0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10</xdr:col>
      <xdr:colOff>561975</xdr:colOff>
      <xdr:row>2</xdr:row>
      <xdr:rowOff>114300</xdr:rowOff>
    </xdr:to>
    <xdr:pic>
      <xdr:nvPicPr>
        <xdr:cNvPr id="13" name="Imagen 12">
          <a:extLst>
            <a:ext uri="{FF2B5EF4-FFF2-40B4-BE49-F238E27FC236}">
              <a16:creationId xmlns:a16="http://schemas.microsoft.com/office/drawing/2014/main" id="{00000000-0008-0000-1800-00000D000000}"/>
            </a:ext>
          </a:extLst>
        </xdr:cNvPr>
        <xdr:cNvPicPr>
          <a:picLocks noChangeAspect="1"/>
        </xdr:cNvPicPr>
      </xdr:nvPicPr>
      <xdr:blipFill>
        <a:blip xmlns:r="http://schemas.openxmlformats.org/officeDocument/2006/relationships" r:embed="rId1"/>
        <a:stretch>
          <a:fillRect/>
        </a:stretch>
      </xdr:blipFill>
      <xdr:spPr>
        <a:xfrm>
          <a:off x="6419850" y="0"/>
          <a:ext cx="1304925" cy="59055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8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5169" name="Check Box 1" hidden="1">
              <a:extLst>
                <a:ext uri="{63B3BB69-23CF-44E3-9099-C40C66FF867C}">
                  <a14:compatExt spid="_x0000_s135169"/>
                </a:ext>
                <a:ext uri="{FF2B5EF4-FFF2-40B4-BE49-F238E27FC236}">
                  <a16:creationId xmlns:a16="http://schemas.microsoft.com/office/drawing/2014/main" id="{00000000-0008-0000-1900-000001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5170" name="Check Box 2" hidden="1">
              <a:extLst>
                <a:ext uri="{63B3BB69-23CF-44E3-9099-C40C66FF867C}">
                  <a14:compatExt spid="_x0000_s135170"/>
                </a:ext>
                <a:ext uri="{FF2B5EF4-FFF2-40B4-BE49-F238E27FC236}">
                  <a16:creationId xmlns:a16="http://schemas.microsoft.com/office/drawing/2014/main" id="{00000000-0008-0000-1900-000002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5171" name="Check Box 3" hidden="1">
              <a:extLst>
                <a:ext uri="{63B3BB69-23CF-44E3-9099-C40C66FF867C}">
                  <a14:compatExt spid="_x0000_s135171"/>
                </a:ext>
                <a:ext uri="{FF2B5EF4-FFF2-40B4-BE49-F238E27FC236}">
                  <a16:creationId xmlns:a16="http://schemas.microsoft.com/office/drawing/2014/main" id="{00000000-0008-0000-1900-000003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5172" name="Check Box 4" hidden="1">
              <a:extLst>
                <a:ext uri="{63B3BB69-23CF-44E3-9099-C40C66FF867C}">
                  <a14:compatExt spid="_x0000_s135172"/>
                </a:ext>
                <a:ext uri="{FF2B5EF4-FFF2-40B4-BE49-F238E27FC236}">
                  <a16:creationId xmlns:a16="http://schemas.microsoft.com/office/drawing/2014/main" id="{00000000-0008-0000-1900-000004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5173" name="Check Box 5" hidden="1">
              <a:extLst>
                <a:ext uri="{63B3BB69-23CF-44E3-9099-C40C66FF867C}">
                  <a14:compatExt spid="_x0000_s135173"/>
                </a:ext>
                <a:ext uri="{FF2B5EF4-FFF2-40B4-BE49-F238E27FC236}">
                  <a16:creationId xmlns:a16="http://schemas.microsoft.com/office/drawing/2014/main" id="{00000000-0008-0000-1900-000005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5174" name="Check Box 6" hidden="1">
              <a:extLst>
                <a:ext uri="{63B3BB69-23CF-44E3-9099-C40C66FF867C}">
                  <a14:compatExt spid="_x0000_s135174"/>
                </a:ext>
                <a:ext uri="{FF2B5EF4-FFF2-40B4-BE49-F238E27FC236}">
                  <a16:creationId xmlns:a16="http://schemas.microsoft.com/office/drawing/2014/main" id="{00000000-0008-0000-1900-000006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5175" name="Check Box 7" hidden="1">
              <a:extLst>
                <a:ext uri="{63B3BB69-23CF-44E3-9099-C40C66FF867C}">
                  <a14:compatExt spid="_x0000_s135175"/>
                </a:ext>
                <a:ext uri="{FF2B5EF4-FFF2-40B4-BE49-F238E27FC236}">
                  <a16:creationId xmlns:a16="http://schemas.microsoft.com/office/drawing/2014/main" id="{00000000-0008-0000-1900-000007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5176" name="Check Box 8" hidden="1">
              <a:extLst>
                <a:ext uri="{63B3BB69-23CF-44E3-9099-C40C66FF867C}">
                  <a14:compatExt spid="_x0000_s135176"/>
                </a:ext>
                <a:ext uri="{FF2B5EF4-FFF2-40B4-BE49-F238E27FC236}">
                  <a16:creationId xmlns:a16="http://schemas.microsoft.com/office/drawing/2014/main" id="{00000000-0008-0000-1900-000008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5177" name="Check Box 9" hidden="1">
              <a:extLst>
                <a:ext uri="{63B3BB69-23CF-44E3-9099-C40C66FF867C}">
                  <a14:compatExt spid="_x0000_s135177"/>
                </a:ext>
                <a:ext uri="{FF2B5EF4-FFF2-40B4-BE49-F238E27FC236}">
                  <a16:creationId xmlns:a16="http://schemas.microsoft.com/office/drawing/2014/main" id="{00000000-0008-0000-1900-000009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5178" name="Check Box 10" hidden="1">
              <a:extLst>
                <a:ext uri="{63B3BB69-23CF-44E3-9099-C40C66FF867C}">
                  <a14:compatExt spid="_x0000_s135178"/>
                </a:ext>
                <a:ext uri="{FF2B5EF4-FFF2-40B4-BE49-F238E27FC236}">
                  <a16:creationId xmlns:a16="http://schemas.microsoft.com/office/drawing/2014/main" id="{00000000-0008-0000-1900-00000A1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xdr:colOff>
      <xdr:row>0</xdr:row>
      <xdr:rowOff>0</xdr:rowOff>
    </xdr:from>
    <xdr:to>
      <xdr:col>11</xdr:col>
      <xdr:colOff>1</xdr:colOff>
      <xdr:row>2</xdr:row>
      <xdr:rowOff>133350</xdr:rowOff>
    </xdr:to>
    <xdr:pic>
      <xdr:nvPicPr>
        <xdr:cNvPr id="13" name="Imagen 12">
          <a:extLst>
            <a:ext uri="{FF2B5EF4-FFF2-40B4-BE49-F238E27FC236}">
              <a16:creationId xmlns:a16="http://schemas.microsoft.com/office/drawing/2014/main" id="{00000000-0008-0000-1900-00000D000000}"/>
            </a:ext>
          </a:extLst>
        </xdr:cNvPr>
        <xdr:cNvPicPr>
          <a:picLocks noChangeAspect="1"/>
        </xdr:cNvPicPr>
      </xdr:nvPicPr>
      <xdr:blipFill>
        <a:blip xmlns:r="http://schemas.openxmlformats.org/officeDocument/2006/relationships" r:embed="rId1"/>
        <a:stretch>
          <a:fillRect/>
        </a:stretch>
      </xdr:blipFill>
      <xdr:spPr>
        <a:xfrm>
          <a:off x="6419851" y="0"/>
          <a:ext cx="1371600" cy="609600"/>
        </a:xfrm>
        <a:prstGeom prst="rect">
          <a:avLst/>
        </a:prstGeom>
      </xdr:spPr>
    </xdr:pic>
    <xdr:clientData/>
  </xdr:twoCellAnchor>
  <xdr:twoCellAnchor editAs="oneCell">
    <xdr:from>
      <xdr:col>9</xdr:col>
      <xdr:colOff>0</xdr:colOff>
      <xdr:row>0</xdr:row>
      <xdr:rowOff>0</xdr:rowOff>
    </xdr:from>
    <xdr:to>
      <xdr:col>11</xdr:col>
      <xdr:colOff>31751</xdr:colOff>
      <xdr:row>2</xdr:row>
      <xdr:rowOff>114299</xdr:rowOff>
    </xdr:to>
    <xdr:pic>
      <xdr:nvPicPr>
        <xdr:cNvPr id="14" name="Imagen 13">
          <a:extLst>
            <a:ext uri="{FF2B5EF4-FFF2-40B4-BE49-F238E27FC236}">
              <a16:creationId xmlns:a16="http://schemas.microsoft.com/office/drawing/2014/main" id="{00000000-0008-0000-19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2750" y="0"/>
          <a:ext cx="1403351" cy="590549"/>
        </a:xfrm>
        <a:prstGeom prst="rect">
          <a:avLst/>
        </a:prstGeom>
        <a:solidFill>
          <a:schemeClr val="bg2"/>
        </a:solidFill>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6193" name="Check Box 1" hidden="1">
              <a:extLst>
                <a:ext uri="{63B3BB69-23CF-44E3-9099-C40C66FF867C}">
                  <a14:compatExt spid="_x0000_s136193"/>
                </a:ext>
                <a:ext uri="{FF2B5EF4-FFF2-40B4-BE49-F238E27FC236}">
                  <a16:creationId xmlns:a16="http://schemas.microsoft.com/office/drawing/2014/main" id="{00000000-0008-0000-1A00-000001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6194" name="Check Box 2" hidden="1">
              <a:extLst>
                <a:ext uri="{63B3BB69-23CF-44E3-9099-C40C66FF867C}">
                  <a14:compatExt spid="_x0000_s136194"/>
                </a:ext>
                <a:ext uri="{FF2B5EF4-FFF2-40B4-BE49-F238E27FC236}">
                  <a16:creationId xmlns:a16="http://schemas.microsoft.com/office/drawing/2014/main" id="{00000000-0008-0000-1A00-000002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6195" name="Check Box 3" hidden="1">
              <a:extLst>
                <a:ext uri="{63B3BB69-23CF-44E3-9099-C40C66FF867C}">
                  <a14:compatExt spid="_x0000_s136195"/>
                </a:ext>
                <a:ext uri="{FF2B5EF4-FFF2-40B4-BE49-F238E27FC236}">
                  <a16:creationId xmlns:a16="http://schemas.microsoft.com/office/drawing/2014/main" id="{00000000-0008-0000-1A00-000003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6196" name="Check Box 4" hidden="1">
              <a:extLst>
                <a:ext uri="{63B3BB69-23CF-44E3-9099-C40C66FF867C}">
                  <a14:compatExt spid="_x0000_s136196"/>
                </a:ext>
                <a:ext uri="{FF2B5EF4-FFF2-40B4-BE49-F238E27FC236}">
                  <a16:creationId xmlns:a16="http://schemas.microsoft.com/office/drawing/2014/main" id="{00000000-0008-0000-1A00-000004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6197" name="Check Box 5" hidden="1">
              <a:extLst>
                <a:ext uri="{63B3BB69-23CF-44E3-9099-C40C66FF867C}">
                  <a14:compatExt spid="_x0000_s136197"/>
                </a:ext>
                <a:ext uri="{FF2B5EF4-FFF2-40B4-BE49-F238E27FC236}">
                  <a16:creationId xmlns:a16="http://schemas.microsoft.com/office/drawing/2014/main" id="{00000000-0008-0000-1A00-000005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6198" name="Check Box 6" hidden="1">
              <a:extLst>
                <a:ext uri="{63B3BB69-23CF-44E3-9099-C40C66FF867C}">
                  <a14:compatExt spid="_x0000_s136198"/>
                </a:ext>
                <a:ext uri="{FF2B5EF4-FFF2-40B4-BE49-F238E27FC236}">
                  <a16:creationId xmlns:a16="http://schemas.microsoft.com/office/drawing/2014/main" id="{00000000-0008-0000-1A00-000006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6199" name="Check Box 7" hidden="1">
              <a:extLst>
                <a:ext uri="{63B3BB69-23CF-44E3-9099-C40C66FF867C}">
                  <a14:compatExt spid="_x0000_s136199"/>
                </a:ext>
                <a:ext uri="{FF2B5EF4-FFF2-40B4-BE49-F238E27FC236}">
                  <a16:creationId xmlns:a16="http://schemas.microsoft.com/office/drawing/2014/main" id="{00000000-0008-0000-1A00-000007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6200" name="Check Box 8" hidden="1">
              <a:extLst>
                <a:ext uri="{63B3BB69-23CF-44E3-9099-C40C66FF867C}">
                  <a14:compatExt spid="_x0000_s136200"/>
                </a:ext>
                <a:ext uri="{FF2B5EF4-FFF2-40B4-BE49-F238E27FC236}">
                  <a16:creationId xmlns:a16="http://schemas.microsoft.com/office/drawing/2014/main" id="{00000000-0008-0000-1A00-000008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6201" name="Check Box 9" hidden="1">
              <a:extLst>
                <a:ext uri="{63B3BB69-23CF-44E3-9099-C40C66FF867C}">
                  <a14:compatExt spid="_x0000_s136201"/>
                </a:ext>
                <a:ext uri="{FF2B5EF4-FFF2-40B4-BE49-F238E27FC236}">
                  <a16:creationId xmlns:a16="http://schemas.microsoft.com/office/drawing/2014/main" id="{00000000-0008-0000-1A00-000009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6202" name="Check Box 10" hidden="1">
              <a:extLst>
                <a:ext uri="{63B3BB69-23CF-44E3-9099-C40C66FF867C}">
                  <a14:compatExt spid="_x0000_s136202"/>
                </a:ext>
                <a:ext uri="{FF2B5EF4-FFF2-40B4-BE49-F238E27FC236}">
                  <a16:creationId xmlns:a16="http://schemas.microsoft.com/office/drawing/2014/main" id="{00000000-0008-0000-1A00-00000A1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10</xdr:col>
      <xdr:colOff>619125</xdr:colOff>
      <xdr:row>2</xdr:row>
      <xdr:rowOff>38101</xdr:rowOff>
    </xdr:to>
    <xdr:pic>
      <xdr:nvPicPr>
        <xdr:cNvPr id="14" name="Imagen 13">
          <a:extLst>
            <a:ext uri="{FF2B5EF4-FFF2-40B4-BE49-F238E27FC236}">
              <a16:creationId xmlns:a16="http://schemas.microsoft.com/office/drawing/2014/main" id="{00000000-0008-0000-1A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362075" cy="514350"/>
        </a:xfrm>
        <a:prstGeom prst="rect">
          <a:avLst/>
        </a:prstGeom>
        <a:solidFill>
          <a:schemeClr val="bg2"/>
        </a:solidFill>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57150</xdr:colOff>
      <xdr:row>0</xdr:row>
      <xdr:rowOff>0</xdr:rowOff>
    </xdr:from>
    <xdr:to>
      <xdr:col>11</xdr:col>
      <xdr:colOff>28575</xdr:colOff>
      <xdr:row>2</xdr:row>
      <xdr:rowOff>114299</xdr:rowOff>
    </xdr:to>
    <xdr:pic>
      <xdr:nvPicPr>
        <xdr:cNvPr id="14" name="Imagen 13">
          <a:extLst>
            <a:ext uri="{FF2B5EF4-FFF2-40B4-BE49-F238E27FC236}">
              <a16:creationId xmlns:a16="http://schemas.microsoft.com/office/drawing/2014/main" id="{00000000-0008-0000-1B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0"/>
          <a:ext cx="1343025" cy="590549"/>
        </a:xfrm>
        <a:prstGeom prst="rect">
          <a:avLst/>
        </a:prstGeom>
        <a:solidFill>
          <a:schemeClr val="bg2"/>
        </a:solidFill>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2097" name="Check Box 1" hidden="1">
              <a:extLst>
                <a:ext uri="{63B3BB69-23CF-44E3-9099-C40C66FF867C}">
                  <a14:compatExt spid="_x0000_s132097"/>
                </a:ext>
                <a:ext uri="{FF2B5EF4-FFF2-40B4-BE49-F238E27FC236}">
                  <a16:creationId xmlns:a16="http://schemas.microsoft.com/office/drawing/2014/main" id="{00000000-0008-0000-1C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2098" name="Check Box 2" hidden="1">
              <a:extLst>
                <a:ext uri="{63B3BB69-23CF-44E3-9099-C40C66FF867C}">
                  <a14:compatExt spid="_x0000_s132098"/>
                </a:ext>
                <a:ext uri="{FF2B5EF4-FFF2-40B4-BE49-F238E27FC236}">
                  <a16:creationId xmlns:a16="http://schemas.microsoft.com/office/drawing/2014/main" id="{00000000-0008-0000-1C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2099" name="Check Box 3" hidden="1">
              <a:extLst>
                <a:ext uri="{63B3BB69-23CF-44E3-9099-C40C66FF867C}">
                  <a14:compatExt spid="_x0000_s132099"/>
                </a:ext>
                <a:ext uri="{FF2B5EF4-FFF2-40B4-BE49-F238E27FC236}">
                  <a16:creationId xmlns:a16="http://schemas.microsoft.com/office/drawing/2014/main" id="{00000000-0008-0000-1C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2100" name="Check Box 4" hidden="1">
              <a:extLst>
                <a:ext uri="{63B3BB69-23CF-44E3-9099-C40C66FF867C}">
                  <a14:compatExt spid="_x0000_s132100"/>
                </a:ext>
                <a:ext uri="{FF2B5EF4-FFF2-40B4-BE49-F238E27FC236}">
                  <a16:creationId xmlns:a16="http://schemas.microsoft.com/office/drawing/2014/main" id="{00000000-0008-0000-1C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2101" name="Check Box 5" hidden="1">
              <a:extLst>
                <a:ext uri="{63B3BB69-23CF-44E3-9099-C40C66FF867C}">
                  <a14:compatExt spid="_x0000_s132101"/>
                </a:ext>
                <a:ext uri="{FF2B5EF4-FFF2-40B4-BE49-F238E27FC236}">
                  <a16:creationId xmlns:a16="http://schemas.microsoft.com/office/drawing/2014/main" id="{00000000-0008-0000-1C00-000005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2102" name="Check Box 6" hidden="1">
              <a:extLst>
                <a:ext uri="{63B3BB69-23CF-44E3-9099-C40C66FF867C}">
                  <a14:compatExt spid="_x0000_s132102"/>
                </a:ext>
                <a:ext uri="{FF2B5EF4-FFF2-40B4-BE49-F238E27FC236}">
                  <a16:creationId xmlns:a16="http://schemas.microsoft.com/office/drawing/2014/main" id="{00000000-0008-0000-1C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2103" name="Check Box 7" hidden="1">
              <a:extLst>
                <a:ext uri="{63B3BB69-23CF-44E3-9099-C40C66FF867C}">
                  <a14:compatExt spid="_x0000_s132103"/>
                </a:ext>
                <a:ext uri="{FF2B5EF4-FFF2-40B4-BE49-F238E27FC236}">
                  <a16:creationId xmlns:a16="http://schemas.microsoft.com/office/drawing/2014/main" id="{00000000-0008-0000-1C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2104" name="Check Box 8" hidden="1">
              <a:extLst>
                <a:ext uri="{63B3BB69-23CF-44E3-9099-C40C66FF867C}">
                  <a14:compatExt spid="_x0000_s132104"/>
                </a:ext>
                <a:ext uri="{FF2B5EF4-FFF2-40B4-BE49-F238E27FC236}">
                  <a16:creationId xmlns:a16="http://schemas.microsoft.com/office/drawing/2014/main" id="{00000000-0008-0000-1C00-000008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2105" name="Check Box 9" hidden="1">
              <a:extLst>
                <a:ext uri="{63B3BB69-23CF-44E3-9099-C40C66FF867C}">
                  <a14:compatExt spid="_x0000_s132105"/>
                </a:ext>
                <a:ext uri="{FF2B5EF4-FFF2-40B4-BE49-F238E27FC236}">
                  <a16:creationId xmlns:a16="http://schemas.microsoft.com/office/drawing/2014/main" id="{00000000-0008-0000-1C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2106" name="Check Box 10" hidden="1">
              <a:extLst>
                <a:ext uri="{63B3BB69-23CF-44E3-9099-C40C66FF867C}">
                  <a14:compatExt spid="_x0000_s132106"/>
                </a:ext>
                <a:ext uri="{FF2B5EF4-FFF2-40B4-BE49-F238E27FC236}">
                  <a16:creationId xmlns:a16="http://schemas.microsoft.com/office/drawing/2014/main" id="{00000000-0008-0000-1C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66675</xdr:rowOff>
    </xdr:to>
    <xdr:pic>
      <xdr:nvPicPr>
        <xdr:cNvPr id="14" name="Imagen 13">
          <a:extLst>
            <a:ext uri="{FF2B5EF4-FFF2-40B4-BE49-F238E27FC236}">
              <a16:creationId xmlns:a16="http://schemas.microsoft.com/office/drawing/2014/main" id="{00000000-0008-0000-1C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42925"/>
        </a:xfrm>
        <a:prstGeom prst="rect">
          <a:avLst/>
        </a:prstGeom>
        <a:solidFill>
          <a:schemeClr val="bg2"/>
        </a:solidFill>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7217" name="Check Box 1" hidden="1">
              <a:extLst>
                <a:ext uri="{63B3BB69-23CF-44E3-9099-C40C66FF867C}">
                  <a14:compatExt spid="_x0000_s137217"/>
                </a:ext>
                <a:ext uri="{FF2B5EF4-FFF2-40B4-BE49-F238E27FC236}">
                  <a16:creationId xmlns:a16="http://schemas.microsoft.com/office/drawing/2014/main" id="{00000000-0008-0000-1D00-000001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7218" name="Check Box 2" hidden="1">
              <a:extLst>
                <a:ext uri="{63B3BB69-23CF-44E3-9099-C40C66FF867C}">
                  <a14:compatExt spid="_x0000_s137218"/>
                </a:ext>
                <a:ext uri="{FF2B5EF4-FFF2-40B4-BE49-F238E27FC236}">
                  <a16:creationId xmlns:a16="http://schemas.microsoft.com/office/drawing/2014/main" id="{00000000-0008-0000-1D00-000002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7219" name="Check Box 3" hidden="1">
              <a:extLst>
                <a:ext uri="{63B3BB69-23CF-44E3-9099-C40C66FF867C}">
                  <a14:compatExt spid="_x0000_s137219"/>
                </a:ext>
                <a:ext uri="{FF2B5EF4-FFF2-40B4-BE49-F238E27FC236}">
                  <a16:creationId xmlns:a16="http://schemas.microsoft.com/office/drawing/2014/main" id="{00000000-0008-0000-1D00-000003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7220" name="Check Box 4" hidden="1">
              <a:extLst>
                <a:ext uri="{63B3BB69-23CF-44E3-9099-C40C66FF867C}">
                  <a14:compatExt spid="_x0000_s137220"/>
                </a:ext>
                <a:ext uri="{FF2B5EF4-FFF2-40B4-BE49-F238E27FC236}">
                  <a16:creationId xmlns:a16="http://schemas.microsoft.com/office/drawing/2014/main" id="{00000000-0008-0000-1D00-000004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7221" name="Check Box 5" hidden="1">
              <a:extLst>
                <a:ext uri="{63B3BB69-23CF-44E3-9099-C40C66FF867C}">
                  <a14:compatExt spid="_x0000_s137221"/>
                </a:ext>
                <a:ext uri="{FF2B5EF4-FFF2-40B4-BE49-F238E27FC236}">
                  <a16:creationId xmlns:a16="http://schemas.microsoft.com/office/drawing/2014/main" id="{00000000-0008-0000-1D00-000005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7222" name="Check Box 6" hidden="1">
              <a:extLst>
                <a:ext uri="{63B3BB69-23CF-44E3-9099-C40C66FF867C}">
                  <a14:compatExt spid="_x0000_s137222"/>
                </a:ext>
                <a:ext uri="{FF2B5EF4-FFF2-40B4-BE49-F238E27FC236}">
                  <a16:creationId xmlns:a16="http://schemas.microsoft.com/office/drawing/2014/main" id="{00000000-0008-0000-1D00-000006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7223" name="Check Box 7" hidden="1">
              <a:extLst>
                <a:ext uri="{63B3BB69-23CF-44E3-9099-C40C66FF867C}">
                  <a14:compatExt spid="_x0000_s137223"/>
                </a:ext>
                <a:ext uri="{FF2B5EF4-FFF2-40B4-BE49-F238E27FC236}">
                  <a16:creationId xmlns:a16="http://schemas.microsoft.com/office/drawing/2014/main" id="{00000000-0008-0000-1D00-000007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7224" name="Check Box 8" hidden="1">
              <a:extLst>
                <a:ext uri="{63B3BB69-23CF-44E3-9099-C40C66FF867C}">
                  <a14:compatExt spid="_x0000_s137224"/>
                </a:ext>
                <a:ext uri="{FF2B5EF4-FFF2-40B4-BE49-F238E27FC236}">
                  <a16:creationId xmlns:a16="http://schemas.microsoft.com/office/drawing/2014/main" id="{00000000-0008-0000-1D00-000008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7225" name="Check Box 9" hidden="1">
              <a:extLst>
                <a:ext uri="{63B3BB69-23CF-44E3-9099-C40C66FF867C}">
                  <a14:compatExt spid="_x0000_s137225"/>
                </a:ext>
                <a:ext uri="{FF2B5EF4-FFF2-40B4-BE49-F238E27FC236}">
                  <a16:creationId xmlns:a16="http://schemas.microsoft.com/office/drawing/2014/main" id="{00000000-0008-0000-1D00-000009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7226" name="Check Box 10" hidden="1">
              <a:extLst>
                <a:ext uri="{63B3BB69-23CF-44E3-9099-C40C66FF867C}">
                  <a14:compatExt spid="_x0000_s137226"/>
                </a:ext>
                <a:ext uri="{FF2B5EF4-FFF2-40B4-BE49-F238E27FC236}">
                  <a16:creationId xmlns:a16="http://schemas.microsoft.com/office/drawing/2014/main" id="{00000000-0008-0000-1D00-00000A1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28575</xdr:colOff>
      <xdr:row>0</xdr:row>
      <xdr:rowOff>1</xdr:rowOff>
    </xdr:from>
    <xdr:to>
      <xdr:col>11</xdr:col>
      <xdr:colOff>60326</xdr:colOff>
      <xdr:row>2</xdr:row>
      <xdr:rowOff>1</xdr:rowOff>
    </xdr:to>
    <xdr:pic>
      <xdr:nvPicPr>
        <xdr:cNvPr id="14" name="Imagen 13">
          <a:extLst>
            <a:ext uri="{FF2B5EF4-FFF2-40B4-BE49-F238E27FC236}">
              <a16:creationId xmlns:a16="http://schemas.microsoft.com/office/drawing/2014/main" id="{00000000-0008-0000-1D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8425" y="1"/>
          <a:ext cx="1403351" cy="476250"/>
        </a:xfrm>
        <a:prstGeom prst="rect">
          <a:avLst/>
        </a:prstGeom>
        <a:solidFill>
          <a:schemeClr val="bg2"/>
        </a:solidFill>
      </xdr:spPr>
    </xdr:pic>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8241" name="Check Box 1" hidden="1">
              <a:extLst>
                <a:ext uri="{63B3BB69-23CF-44E3-9099-C40C66FF867C}">
                  <a14:compatExt spid="_x0000_s138241"/>
                </a:ext>
                <a:ext uri="{FF2B5EF4-FFF2-40B4-BE49-F238E27FC236}">
                  <a16:creationId xmlns:a16="http://schemas.microsoft.com/office/drawing/2014/main" id="{00000000-0008-0000-1E00-00000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1E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1E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1E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1E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1E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1E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1E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1E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1E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19050</xdr:rowOff>
    </xdr:to>
    <xdr:pic>
      <xdr:nvPicPr>
        <xdr:cNvPr id="14" name="Imagen 13">
          <a:extLst>
            <a:ext uri="{FF2B5EF4-FFF2-40B4-BE49-F238E27FC236}">
              <a16:creationId xmlns:a16="http://schemas.microsoft.com/office/drawing/2014/main" id="{00000000-0008-0000-1E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495300"/>
        </a:xfrm>
        <a:prstGeom prst="rect">
          <a:avLst/>
        </a:prstGeom>
        <a:solidFill>
          <a:schemeClr val="bg2"/>
        </a:solidFill>
      </xdr:spPr>
    </xdr:pic>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39265" name="Check Box 1" hidden="1">
              <a:extLst>
                <a:ext uri="{63B3BB69-23CF-44E3-9099-C40C66FF867C}">
                  <a14:compatExt spid="_x0000_s139265"/>
                </a:ext>
                <a:ext uri="{FF2B5EF4-FFF2-40B4-BE49-F238E27FC236}">
                  <a16:creationId xmlns:a16="http://schemas.microsoft.com/office/drawing/2014/main" id="{00000000-0008-0000-1F00-000001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39266" name="Check Box 2" hidden="1">
              <a:extLst>
                <a:ext uri="{63B3BB69-23CF-44E3-9099-C40C66FF867C}">
                  <a14:compatExt spid="_x0000_s139266"/>
                </a:ext>
                <a:ext uri="{FF2B5EF4-FFF2-40B4-BE49-F238E27FC236}">
                  <a16:creationId xmlns:a16="http://schemas.microsoft.com/office/drawing/2014/main" id="{00000000-0008-0000-1F00-000002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39267" name="Check Box 3" hidden="1">
              <a:extLst>
                <a:ext uri="{63B3BB69-23CF-44E3-9099-C40C66FF867C}">
                  <a14:compatExt spid="_x0000_s139267"/>
                </a:ext>
                <a:ext uri="{FF2B5EF4-FFF2-40B4-BE49-F238E27FC236}">
                  <a16:creationId xmlns:a16="http://schemas.microsoft.com/office/drawing/2014/main" id="{00000000-0008-0000-1F00-000003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39268" name="Check Box 4" hidden="1">
              <a:extLst>
                <a:ext uri="{63B3BB69-23CF-44E3-9099-C40C66FF867C}">
                  <a14:compatExt spid="_x0000_s139268"/>
                </a:ext>
                <a:ext uri="{FF2B5EF4-FFF2-40B4-BE49-F238E27FC236}">
                  <a16:creationId xmlns:a16="http://schemas.microsoft.com/office/drawing/2014/main" id="{00000000-0008-0000-1F00-000004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39269" name="Check Box 5" hidden="1">
              <a:extLst>
                <a:ext uri="{63B3BB69-23CF-44E3-9099-C40C66FF867C}">
                  <a14:compatExt spid="_x0000_s139269"/>
                </a:ext>
                <a:ext uri="{FF2B5EF4-FFF2-40B4-BE49-F238E27FC236}">
                  <a16:creationId xmlns:a16="http://schemas.microsoft.com/office/drawing/2014/main" id="{00000000-0008-0000-1F00-000005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39270" name="Check Box 6" hidden="1">
              <a:extLst>
                <a:ext uri="{63B3BB69-23CF-44E3-9099-C40C66FF867C}">
                  <a14:compatExt spid="_x0000_s139270"/>
                </a:ext>
                <a:ext uri="{FF2B5EF4-FFF2-40B4-BE49-F238E27FC236}">
                  <a16:creationId xmlns:a16="http://schemas.microsoft.com/office/drawing/2014/main" id="{00000000-0008-0000-1F00-000006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39271" name="Check Box 7" hidden="1">
              <a:extLst>
                <a:ext uri="{63B3BB69-23CF-44E3-9099-C40C66FF867C}">
                  <a14:compatExt spid="_x0000_s139271"/>
                </a:ext>
                <a:ext uri="{FF2B5EF4-FFF2-40B4-BE49-F238E27FC236}">
                  <a16:creationId xmlns:a16="http://schemas.microsoft.com/office/drawing/2014/main" id="{00000000-0008-0000-1F00-000007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39272" name="Check Box 8" hidden="1">
              <a:extLst>
                <a:ext uri="{63B3BB69-23CF-44E3-9099-C40C66FF867C}">
                  <a14:compatExt spid="_x0000_s139272"/>
                </a:ext>
                <a:ext uri="{FF2B5EF4-FFF2-40B4-BE49-F238E27FC236}">
                  <a16:creationId xmlns:a16="http://schemas.microsoft.com/office/drawing/2014/main" id="{00000000-0008-0000-1F00-000008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39273" name="Check Box 9" hidden="1">
              <a:extLst>
                <a:ext uri="{63B3BB69-23CF-44E3-9099-C40C66FF867C}">
                  <a14:compatExt spid="_x0000_s139273"/>
                </a:ext>
                <a:ext uri="{FF2B5EF4-FFF2-40B4-BE49-F238E27FC236}">
                  <a16:creationId xmlns:a16="http://schemas.microsoft.com/office/drawing/2014/main" id="{00000000-0008-0000-1F00-000009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39274" name="Check Box 10" hidden="1">
              <a:extLst>
                <a:ext uri="{63B3BB69-23CF-44E3-9099-C40C66FF867C}">
                  <a14:compatExt spid="_x0000_s139274"/>
                </a:ext>
                <a:ext uri="{FF2B5EF4-FFF2-40B4-BE49-F238E27FC236}">
                  <a16:creationId xmlns:a16="http://schemas.microsoft.com/office/drawing/2014/main" id="{00000000-0008-0000-1F00-00000A2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1</xdr:rowOff>
    </xdr:from>
    <xdr:to>
      <xdr:col>11</xdr:col>
      <xdr:colOff>31751</xdr:colOff>
      <xdr:row>2</xdr:row>
      <xdr:rowOff>76201</xdr:rowOff>
    </xdr:to>
    <xdr:pic>
      <xdr:nvPicPr>
        <xdr:cNvPr id="14" name="Imagen 13">
          <a:extLst>
            <a:ext uri="{FF2B5EF4-FFF2-40B4-BE49-F238E27FC236}">
              <a16:creationId xmlns:a16="http://schemas.microsoft.com/office/drawing/2014/main" id="{00000000-0008-0000-1F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1"/>
          <a:ext cx="1403351" cy="552450"/>
        </a:xfrm>
        <a:prstGeom prst="rect">
          <a:avLst/>
        </a:prstGeom>
        <a:solidFill>
          <a:schemeClr val="bg2"/>
        </a:solidFill>
      </xdr:spPr>
    </xdr:pic>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289" name="Check Box 1" hidden="1">
              <a:extLst>
                <a:ext uri="{63B3BB69-23CF-44E3-9099-C40C66FF867C}">
                  <a14:compatExt spid="_x0000_s140289"/>
                </a:ext>
                <a:ext uri="{FF2B5EF4-FFF2-40B4-BE49-F238E27FC236}">
                  <a16:creationId xmlns:a16="http://schemas.microsoft.com/office/drawing/2014/main" id="{00000000-0008-0000-2000-00000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290" name="Check Box 2" hidden="1">
              <a:extLst>
                <a:ext uri="{63B3BB69-23CF-44E3-9099-C40C66FF867C}">
                  <a14:compatExt spid="_x0000_s140290"/>
                </a:ext>
                <a:ext uri="{FF2B5EF4-FFF2-40B4-BE49-F238E27FC236}">
                  <a16:creationId xmlns:a16="http://schemas.microsoft.com/office/drawing/2014/main" id="{00000000-0008-0000-2000-00000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291" name="Check Box 3" hidden="1">
              <a:extLst>
                <a:ext uri="{63B3BB69-23CF-44E3-9099-C40C66FF867C}">
                  <a14:compatExt spid="_x0000_s140291"/>
                </a:ext>
                <a:ext uri="{FF2B5EF4-FFF2-40B4-BE49-F238E27FC236}">
                  <a16:creationId xmlns:a16="http://schemas.microsoft.com/office/drawing/2014/main" id="{00000000-0008-0000-2000-00000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292" name="Check Box 4" hidden="1">
              <a:extLst>
                <a:ext uri="{63B3BB69-23CF-44E3-9099-C40C66FF867C}">
                  <a14:compatExt spid="_x0000_s140292"/>
                </a:ext>
                <a:ext uri="{FF2B5EF4-FFF2-40B4-BE49-F238E27FC236}">
                  <a16:creationId xmlns:a16="http://schemas.microsoft.com/office/drawing/2014/main" id="{00000000-0008-0000-2000-00000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293" name="Check Box 5" hidden="1">
              <a:extLst>
                <a:ext uri="{63B3BB69-23CF-44E3-9099-C40C66FF867C}">
                  <a14:compatExt spid="_x0000_s140293"/>
                </a:ext>
                <a:ext uri="{FF2B5EF4-FFF2-40B4-BE49-F238E27FC236}">
                  <a16:creationId xmlns:a16="http://schemas.microsoft.com/office/drawing/2014/main" id="{00000000-0008-0000-2000-00000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294" name="Check Box 6" hidden="1">
              <a:extLst>
                <a:ext uri="{63B3BB69-23CF-44E3-9099-C40C66FF867C}">
                  <a14:compatExt spid="_x0000_s140294"/>
                </a:ext>
                <a:ext uri="{FF2B5EF4-FFF2-40B4-BE49-F238E27FC236}">
                  <a16:creationId xmlns:a16="http://schemas.microsoft.com/office/drawing/2014/main" id="{00000000-0008-0000-2000-00000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295" name="Check Box 7" hidden="1">
              <a:extLst>
                <a:ext uri="{63B3BB69-23CF-44E3-9099-C40C66FF867C}">
                  <a14:compatExt spid="_x0000_s140295"/>
                </a:ext>
                <a:ext uri="{FF2B5EF4-FFF2-40B4-BE49-F238E27FC236}">
                  <a16:creationId xmlns:a16="http://schemas.microsoft.com/office/drawing/2014/main" id="{00000000-0008-0000-2000-00000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296" name="Check Box 8" hidden="1">
              <a:extLst>
                <a:ext uri="{63B3BB69-23CF-44E3-9099-C40C66FF867C}">
                  <a14:compatExt spid="_x0000_s140296"/>
                </a:ext>
                <a:ext uri="{FF2B5EF4-FFF2-40B4-BE49-F238E27FC236}">
                  <a16:creationId xmlns:a16="http://schemas.microsoft.com/office/drawing/2014/main" id="{00000000-0008-0000-2000-00000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297" name="Check Box 9" hidden="1">
              <a:extLst>
                <a:ext uri="{63B3BB69-23CF-44E3-9099-C40C66FF867C}">
                  <a14:compatExt spid="_x0000_s140297"/>
                </a:ext>
                <a:ext uri="{FF2B5EF4-FFF2-40B4-BE49-F238E27FC236}">
                  <a16:creationId xmlns:a16="http://schemas.microsoft.com/office/drawing/2014/main" id="{00000000-0008-0000-2000-00000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298" name="Check Box 10" hidden="1">
              <a:extLst>
                <a:ext uri="{63B3BB69-23CF-44E3-9099-C40C66FF867C}">
                  <a14:compatExt spid="_x0000_s140298"/>
                </a:ext>
                <a:ext uri="{FF2B5EF4-FFF2-40B4-BE49-F238E27FC236}">
                  <a16:creationId xmlns:a16="http://schemas.microsoft.com/office/drawing/2014/main" id="{00000000-0008-0000-2000-00000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0301" name="Check Box 13" hidden="1">
              <a:extLst>
                <a:ext uri="{63B3BB69-23CF-44E3-9099-C40C66FF867C}">
                  <a14:compatExt spid="_x0000_s140301"/>
                </a:ext>
                <a:ext uri="{FF2B5EF4-FFF2-40B4-BE49-F238E27FC236}">
                  <a16:creationId xmlns:a16="http://schemas.microsoft.com/office/drawing/2014/main" id="{00000000-0008-0000-2000-00000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0302" name="Check Box 14" hidden="1">
              <a:extLst>
                <a:ext uri="{63B3BB69-23CF-44E3-9099-C40C66FF867C}">
                  <a14:compatExt spid="_x0000_s140302"/>
                </a:ext>
                <a:ext uri="{FF2B5EF4-FFF2-40B4-BE49-F238E27FC236}">
                  <a16:creationId xmlns:a16="http://schemas.microsoft.com/office/drawing/2014/main" id="{00000000-0008-0000-2000-00000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03" name="Check Box 15" hidden="1">
              <a:extLst>
                <a:ext uri="{63B3BB69-23CF-44E3-9099-C40C66FF867C}">
                  <a14:compatExt spid="_x0000_s140303"/>
                </a:ext>
                <a:ext uri="{FF2B5EF4-FFF2-40B4-BE49-F238E27FC236}">
                  <a16:creationId xmlns:a16="http://schemas.microsoft.com/office/drawing/2014/main" id="{00000000-0008-0000-2000-00000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04" name="Check Box 16" hidden="1">
              <a:extLst>
                <a:ext uri="{63B3BB69-23CF-44E3-9099-C40C66FF867C}">
                  <a14:compatExt spid="_x0000_s140304"/>
                </a:ext>
                <a:ext uri="{FF2B5EF4-FFF2-40B4-BE49-F238E27FC236}">
                  <a16:creationId xmlns:a16="http://schemas.microsoft.com/office/drawing/2014/main" id="{00000000-0008-0000-2000-00001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0305" name="Check Box 17" hidden="1">
              <a:extLst>
                <a:ext uri="{63B3BB69-23CF-44E3-9099-C40C66FF867C}">
                  <a14:compatExt spid="_x0000_s140305"/>
                </a:ext>
                <a:ext uri="{FF2B5EF4-FFF2-40B4-BE49-F238E27FC236}">
                  <a16:creationId xmlns:a16="http://schemas.microsoft.com/office/drawing/2014/main" id="{00000000-0008-0000-2000-000011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0306" name="Check Box 18" hidden="1">
              <a:extLst>
                <a:ext uri="{63B3BB69-23CF-44E3-9099-C40C66FF867C}">
                  <a14:compatExt spid="_x0000_s140306"/>
                </a:ext>
                <a:ext uri="{FF2B5EF4-FFF2-40B4-BE49-F238E27FC236}">
                  <a16:creationId xmlns:a16="http://schemas.microsoft.com/office/drawing/2014/main" id="{00000000-0008-0000-2000-000012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0307" name="Check Box 19" hidden="1">
              <a:extLst>
                <a:ext uri="{63B3BB69-23CF-44E3-9099-C40C66FF867C}">
                  <a14:compatExt spid="_x0000_s140307"/>
                </a:ext>
                <a:ext uri="{FF2B5EF4-FFF2-40B4-BE49-F238E27FC236}">
                  <a16:creationId xmlns:a16="http://schemas.microsoft.com/office/drawing/2014/main" id="{00000000-0008-0000-2000-000013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0308" name="Check Box 20" hidden="1">
              <a:extLst>
                <a:ext uri="{63B3BB69-23CF-44E3-9099-C40C66FF867C}">
                  <a14:compatExt spid="_x0000_s140308"/>
                </a:ext>
                <a:ext uri="{FF2B5EF4-FFF2-40B4-BE49-F238E27FC236}">
                  <a16:creationId xmlns:a16="http://schemas.microsoft.com/office/drawing/2014/main" id="{00000000-0008-0000-2000-000014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0309" name="Check Box 21" hidden="1">
              <a:extLst>
                <a:ext uri="{63B3BB69-23CF-44E3-9099-C40C66FF867C}">
                  <a14:compatExt spid="_x0000_s140309"/>
                </a:ext>
                <a:ext uri="{FF2B5EF4-FFF2-40B4-BE49-F238E27FC236}">
                  <a16:creationId xmlns:a16="http://schemas.microsoft.com/office/drawing/2014/main" id="{00000000-0008-0000-2000-000015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0310" name="Check Box 22" hidden="1">
              <a:extLst>
                <a:ext uri="{63B3BB69-23CF-44E3-9099-C40C66FF867C}">
                  <a14:compatExt spid="_x0000_s140310"/>
                </a:ext>
                <a:ext uri="{FF2B5EF4-FFF2-40B4-BE49-F238E27FC236}">
                  <a16:creationId xmlns:a16="http://schemas.microsoft.com/office/drawing/2014/main" id="{00000000-0008-0000-2000-000016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0311" name="Check Box 23" hidden="1">
              <a:extLst>
                <a:ext uri="{63B3BB69-23CF-44E3-9099-C40C66FF867C}">
                  <a14:compatExt spid="_x0000_s140311"/>
                </a:ext>
                <a:ext uri="{FF2B5EF4-FFF2-40B4-BE49-F238E27FC236}">
                  <a16:creationId xmlns:a16="http://schemas.microsoft.com/office/drawing/2014/main" id="{00000000-0008-0000-2000-000017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0312" name="Check Box 24" hidden="1">
              <a:extLst>
                <a:ext uri="{63B3BB69-23CF-44E3-9099-C40C66FF867C}">
                  <a14:compatExt spid="_x0000_s140312"/>
                </a:ext>
                <a:ext uri="{FF2B5EF4-FFF2-40B4-BE49-F238E27FC236}">
                  <a16:creationId xmlns:a16="http://schemas.microsoft.com/office/drawing/2014/main" id="{00000000-0008-0000-2000-000018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0313" name="Check Box 25" hidden="1">
              <a:extLst>
                <a:ext uri="{63B3BB69-23CF-44E3-9099-C40C66FF867C}">
                  <a14:compatExt spid="_x0000_s140313"/>
                </a:ext>
                <a:ext uri="{FF2B5EF4-FFF2-40B4-BE49-F238E27FC236}">
                  <a16:creationId xmlns:a16="http://schemas.microsoft.com/office/drawing/2014/main" id="{00000000-0008-0000-2000-000019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0314" name="Check Box 26" hidden="1">
              <a:extLst>
                <a:ext uri="{63B3BB69-23CF-44E3-9099-C40C66FF867C}">
                  <a14:compatExt spid="_x0000_s140314"/>
                </a:ext>
                <a:ext uri="{FF2B5EF4-FFF2-40B4-BE49-F238E27FC236}">
                  <a16:creationId xmlns:a16="http://schemas.microsoft.com/office/drawing/2014/main" id="{00000000-0008-0000-2000-00001A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0315" name="Check Box 27" hidden="1">
              <a:extLst>
                <a:ext uri="{63B3BB69-23CF-44E3-9099-C40C66FF867C}">
                  <a14:compatExt spid="_x0000_s140315"/>
                </a:ext>
                <a:ext uri="{FF2B5EF4-FFF2-40B4-BE49-F238E27FC236}">
                  <a16:creationId xmlns:a16="http://schemas.microsoft.com/office/drawing/2014/main" id="{00000000-0008-0000-2000-00001B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0316" name="Check Box 28" hidden="1">
              <a:extLst>
                <a:ext uri="{63B3BB69-23CF-44E3-9099-C40C66FF867C}">
                  <a14:compatExt spid="_x0000_s140316"/>
                </a:ext>
                <a:ext uri="{FF2B5EF4-FFF2-40B4-BE49-F238E27FC236}">
                  <a16:creationId xmlns:a16="http://schemas.microsoft.com/office/drawing/2014/main" id="{00000000-0008-0000-2000-00001C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0317" name="Check Box 29" hidden="1">
              <a:extLst>
                <a:ext uri="{63B3BB69-23CF-44E3-9099-C40C66FF867C}">
                  <a14:compatExt spid="_x0000_s140317"/>
                </a:ext>
                <a:ext uri="{FF2B5EF4-FFF2-40B4-BE49-F238E27FC236}">
                  <a16:creationId xmlns:a16="http://schemas.microsoft.com/office/drawing/2014/main" id="{00000000-0008-0000-2000-00001D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0318" name="Check Box 30" hidden="1">
              <a:extLst>
                <a:ext uri="{63B3BB69-23CF-44E3-9099-C40C66FF867C}">
                  <a14:compatExt spid="_x0000_s140318"/>
                </a:ext>
                <a:ext uri="{FF2B5EF4-FFF2-40B4-BE49-F238E27FC236}">
                  <a16:creationId xmlns:a16="http://schemas.microsoft.com/office/drawing/2014/main" id="{00000000-0008-0000-2000-00001E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0319" name="Check Box 31" hidden="1">
              <a:extLst>
                <a:ext uri="{63B3BB69-23CF-44E3-9099-C40C66FF867C}">
                  <a14:compatExt spid="_x0000_s140319"/>
                </a:ext>
                <a:ext uri="{FF2B5EF4-FFF2-40B4-BE49-F238E27FC236}">
                  <a16:creationId xmlns:a16="http://schemas.microsoft.com/office/drawing/2014/main" id="{00000000-0008-0000-2000-00001F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0320" name="Check Box 32" hidden="1">
              <a:extLst>
                <a:ext uri="{63B3BB69-23CF-44E3-9099-C40C66FF867C}">
                  <a14:compatExt spid="_x0000_s140320"/>
                </a:ext>
                <a:ext uri="{FF2B5EF4-FFF2-40B4-BE49-F238E27FC236}">
                  <a16:creationId xmlns:a16="http://schemas.microsoft.com/office/drawing/2014/main" id="{00000000-0008-0000-2000-0000202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819150</xdr:colOff>
      <xdr:row>0</xdr:row>
      <xdr:rowOff>0</xdr:rowOff>
    </xdr:from>
    <xdr:to>
      <xdr:col>10</xdr:col>
      <xdr:colOff>622301</xdr:colOff>
      <xdr:row>2</xdr:row>
      <xdr:rowOff>28575</xdr:rowOff>
    </xdr:to>
    <xdr:pic>
      <xdr:nvPicPr>
        <xdr:cNvPr id="35" name="Imagen 34">
          <a:extLst>
            <a:ext uri="{FF2B5EF4-FFF2-40B4-BE49-F238E27FC236}">
              <a16:creationId xmlns:a16="http://schemas.microsoft.com/office/drawing/2014/main" id="{00000000-0008-0000-2000-00002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0" y="0"/>
          <a:ext cx="1403351" cy="504825"/>
        </a:xfrm>
        <a:prstGeom prst="rect">
          <a:avLst/>
        </a:prstGeom>
        <a:solidFill>
          <a:schemeClr val="bg2"/>
        </a:solidFill>
      </xdr:spPr>
    </xdr:pic>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1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1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1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1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1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1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1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2100-00000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2100-00000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21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2100-00000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2100-00000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2100-00000F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2100-000010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2100-00001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2100-00001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1331" name="Check Box 19" hidden="1">
              <a:extLst>
                <a:ext uri="{63B3BB69-23CF-44E3-9099-C40C66FF867C}">
                  <a14:compatExt spid="_x0000_s141331"/>
                </a:ext>
                <a:ext uri="{FF2B5EF4-FFF2-40B4-BE49-F238E27FC236}">
                  <a16:creationId xmlns:a16="http://schemas.microsoft.com/office/drawing/2014/main" id="{00000000-0008-0000-2100-00001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21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21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21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9526</xdr:colOff>
      <xdr:row>0</xdr:row>
      <xdr:rowOff>0</xdr:rowOff>
    </xdr:from>
    <xdr:to>
      <xdr:col>10</xdr:col>
      <xdr:colOff>619126</xdr:colOff>
      <xdr:row>2</xdr:row>
      <xdr:rowOff>66675</xdr:rowOff>
    </xdr:to>
    <xdr:pic>
      <xdr:nvPicPr>
        <xdr:cNvPr id="24" name="Imagen 23">
          <a:extLst>
            <a:ext uri="{FF2B5EF4-FFF2-40B4-BE49-F238E27FC236}">
              <a16:creationId xmlns:a16="http://schemas.microsoft.com/office/drawing/2014/main" id="{00000000-0008-0000-21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6" y="0"/>
          <a:ext cx="1352550" cy="542925"/>
        </a:xfrm>
        <a:prstGeom prst="rect">
          <a:avLst/>
        </a:prstGeom>
        <a:solidFill>
          <a:schemeClr val="bg2"/>
        </a:solidFill>
      </xdr:spPr>
    </xdr:pic>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2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2338" name="Check Box 2" hidden="1">
              <a:extLst>
                <a:ext uri="{63B3BB69-23CF-44E3-9099-C40C66FF867C}">
                  <a14:compatExt spid="_x0000_s142338"/>
                </a:ext>
                <a:ext uri="{FF2B5EF4-FFF2-40B4-BE49-F238E27FC236}">
                  <a16:creationId xmlns:a16="http://schemas.microsoft.com/office/drawing/2014/main" id="{00000000-0008-0000-2200-00000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2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40" name="Check Box 4" hidden="1">
              <a:extLst>
                <a:ext uri="{63B3BB69-23CF-44E3-9099-C40C66FF867C}">
                  <a14:compatExt spid="_x0000_s142340"/>
                </a:ext>
                <a:ext uri="{FF2B5EF4-FFF2-40B4-BE49-F238E27FC236}">
                  <a16:creationId xmlns:a16="http://schemas.microsoft.com/office/drawing/2014/main" id="{00000000-0008-0000-2200-00000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2341" name="Check Box 5" hidden="1">
              <a:extLst>
                <a:ext uri="{63B3BB69-23CF-44E3-9099-C40C66FF867C}">
                  <a14:compatExt spid="_x0000_s142341"/>
                </a:ext>
                <a:ext uri="{FF2B5EF4-FFF2-40B4-BE49-F238E27FC236}">
                  <a16:creationId xmlns:a16="http://schemas.microsoft.com/office/drawing/2014/main" id="{00000000-0008-0000-2200-00000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2342" name="Check Box 6" hidden="1">
              <a:extLst>
                <a:ext uri="{63B3BB69-23CF-44E3-9099-C40C66FF867C}">
                  <a14:compatExt spid="_x0000_s142342"/>
                </a:ext>
                <a:ext uri="{FF2B5EF4-FFF2-40B4-BE49-F238E27FC236}">
                  <a16:creationId xmlns:a16="http://schemas.microsoft.com/office/drawing/2014/main" id="{00000000-0008-0000-2200-000006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2343" name="Check Box 7" hidden="1">
              <a:extLst>
                <a:ext uri="{63B3BB69-23CF-44E3-9099-C40C66FF867C}">
                  <a14:compatExt spid="_x0000_s142343"/>
                </a:ext>
                <a:ext uri="{FF2B5EF4-FFF2-40B4-BE49-F238E27FC236}">
                  <a16:creationId xmlns:a16="http://schemas.microsoft.com/office/drawing/2014/main" id="{00000000-0008-0000-2200-000007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2344" name="Check Box 8" hidden="1">
              <a:extLst>
                <a:ext uri="{63B3BB69-23CF-44E3-9099-C40C66FF867C}">
                  <a14:compatExt spid="_x0000_s142344"/>
                </a:ext>
                <a:ext uri="{FF2B5EF4-FFF2-40B4-BE49-F238E27FC236}">
                  <a16:creationId xmlns:a16="http://schemas.microsoft.com/office/drawing/2014/main" id="{00000000-0008-0000-2200-000008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2345" name="Check Box 9" hidden="1">
              <a:extLst>
                <a:ext uri="{63B3BB69-23CF-44E3-9099-C40C66FF867C}">
                  <a14:compatExt spid="_x0000_s142345"/>
                </a:ext>
                <a:ext uri="{FF2B5EF4-FFF2-40B4-BE49-F238E27FC236}">
                  <a16:creationId xmlns:a16="http://schemas.microsoft.com/office/drawing/2014/main" id="{00000000-0008-0000-2200-000009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2346" name="Check Box 10" hidden="1">
              <a:extLst>
                <a:ext uri="{63B3BB69-23CF-44E3-9099-C40C66FF867C}">
                  <a14:compatExt spid="_x0000_s142346"/>
                </a:ext>
                <a:ext uri="{FF2B5EF4-FFF2-40B4-BE49-F238E27FC236}">
                  <a16:creationId xmlns:a16="http://schemas.microsoft.com/office/drawing/2014/main" id="{00000000-0008-0000-2200-00000A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2348" name="Check Box 12" hidden="1">
              <a:extLst>
                <a:ext uri="{63B3BB69-23CF-44E3-9099-C40C66FF867C}">
                  <a14:compatExt spid="_x0000_s142348"/>
                </a:ext>
                <a:ext uri="{FF2B5EF4-FFF2-40B4-BE49-F238E27FC236}">
                  <a16:creationId xmlns:a16="http://schemas.microsoft.com/office/drawing/2014/main" id="{00000000-0008-0000-2200-00000C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2349" name="Check Box 13" hidden="1">
              <a:extLst>
                <a:ext uri="{63B3BB69-23CF-44E3-9099-C40C66FF867C}">
                  <a14:compatExt spid="_x0000_s142349"/>
                </a:ext>
                <a:ext uri="{FF2B5EF4-FFF2-40B4-BE49-F238E27FC236}">
                  <a16:creationId xmlns:a16="http://schemas.microsoft.com/office/drawing/2014/main" id="{00000000-0008-0000-2200-00000D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2350" name="Check Box 14" hidden="1">
              <a:extLst>
                <a:ext uri="{63B3BB69-23CF-44E3-9099-C40C66FF867C}">
                  <a14:compatExt spid="_x0000_s142350"/>
                </a:ext>
                <a:ext uri="{FF2B5EF4-FFF2-40B4-BE49-F238E27FC236}">
                  <a16:creationId xmlns:a16="http://schemas.microsoft.com/office/drawing/2014/main" id="{00000000-0008-0000-2200-00000E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2351" name="Check Box 15" hidden="1">
              <a:extLst>
                <a:ext uri="{63B3BB69-23CF-44E3-9099-C40C66FF867C}">
                  <a14:compatExt spid="_x0000_s142351"/>
                </a:ext>
                <a:ext uri="{FF2B5EF4-FFF2-40B4-BE49-F238E27FC236}">
                  <a16:creationId xmlns:a16="http://schemas.microsoft.com/office/drawing/2014/main" id="{00000000-0008-0000-2200-00000F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2352" name="Check Box 16" hidden="1">
              <a:extLst>
                <a:ext uri="{63B3BB69-23CF-44E3-9099-C40C66FF867C}">
                  <a14:compatExt spid="_x0000_s142352"/>
                </a:ext>
                <a:ext uri="{FF2B5EF4-FFF2-40B4-BE49-F238E27FC236}">
                  <a16:creationId xmlns:a16="http://schemas.microsoft.com/office/drawing/2014/main" id="{00000000-0008-0000-2200-000010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2353" name="Check Box 17" hidden="1">
              <a:extLst>
                <a:ext uri="{63B3BB69-23CF-44E3-9099-C40C66FF867C}">
                  <a14:compatExt spid="_x0000_s142353"/>
                </a:ext>
                <a:ext uri="{FF2B5EF4-FFF2-40B4-BE49-F238E27FC236}">
                  <a16:creationId xmlns:a16="http://schemas.microsoft.com/office/drawing/2014/main" id="{00000000-0008-0000-2200-00001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2354" name="Check Box 18" hidden="1">
              <a:extLst>
                <a:ext uri="{63B3BB69-23CF-44E3-9099-C40C66FF867C}">
                  <a14:compatExt spid="_x0000_s142354"/>
                </a:ext>
                <a:ext uri="{FF2B5EF4-FFF2-40B4-BE49-F238E27FC236}">
                  <a16:creationId xmlns:a16="http://schemas.microsoft.com/office/drawing/2014/main" id="{00000000-0008-0000-2200-000012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2355" name="Check Box 19" hidden="1">
              <a:extLst>
                <a:ext uri="{63B3BB69-23CF-44E3-9099-C40C66FF867C}">
                  <a14:compatExt spid="_x0000_s142355"/>
                </a:ext>
                <a:ext uri="{FF2B5EF4-FFF2-40B4-BE49-F238E27FC236}">
                  <a16:creationId xmlns:a16="http://schemas.microsoft.com/office/drawing/2014/main" id="{00000000-0008-0000-2200-00001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2356" name="Check Box 20" hidden="1">
              <a:extLst>
                <a:ext uri="{63B3BB69-23CF-44E3-9099-C40C66FF867C}">
                  <a14:compatExt spid="_x0000_s142356"/>
                </a:ext>
                <a:ext uri="{FF2B5EF4-FFF2-40B4-BE49-F238E27FC236}">
                  <a16:creationId xmlns:a16="http://schemas.microsoft.com/office/drawing/2014/main" id="{00000000-0008-0000-2200-000014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2357" name="Check Box 21" hidden="1">
              <a:extLst>
                <a:ext uri="{63B3BB69-23CF-44E3-9099-C40C66FF867C}">
                  <a14:compatExt spid="_x0000_s142357"/>
                </a:ext>
                <a:ext uri="{FF2B5EF4-FFF2-40B4-BE49-F238E27FC236}">
                  <a16:creationId xmlns:a16="http://schemas.microsoft.com/office/drawing/2014/main" id="{00000000-0008-0000-2200-000015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847725</xdr:colOff>
      <xdr:row>0</xdr:row>
      <xdr:rowOff>1</xdr:rowOff>
    </xdr:from>
    <xdr:to>
      <xdr:col>11</xdr:col>
      <xdr:colOff>22226</xdr:colOff>
      <xdr:row>2</xdr:row>
      <xdr:rowOff>1</xdr:rowOff>
    </xdr:to>
    <xdr:pic>
      <xdr:nvPicPr>
        <xdr:cNvPr id="24" name="Imagen 23">
          <a:extLst>
            <a:ext uri="{FF2B5EF4-FFF2-40B4-BE49-F238E27FC236}">
              <a16:creationId xmlns:a16="http://schemas.microsoft.com/office/drawing/2014/main" id="{00000000-0008-0000-22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1"/>
          <a:ext cx="1403351" cy="476250"/>
        </a:xfrm>
        <a:prstGeom prst="rect">
          <a:avLst/>
        </a:prstGeom>
        <a:solidFill>
          <a:schemeClr val="bg2"/>
        </a:solidFill>
      </xdr:spPr>
    </xdr:pic>
    <xdr:clientData/>
  </xdr:twoCellAnchor>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23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23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23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23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23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23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23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23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23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23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23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23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23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23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23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23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23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23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23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23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809626</xdr:colOff>
      <xdr:row>0</xdr:row>
      <xdr:rowOff>0</xdr:rowOff>
    </xdr:from>
    <xdr:to>
      <xdr:col>10</xdr:col>
      <xdr:colOff>561976</xdr:colOff>
      <xdr:row>2</xdr:row>
      <xdr:rowOff>47625</xdr:rowOff>
    </xdr:to>
    <xdr:pic>
      <xdr:nvPicPr>
        <xdr:cNvPr id="24" name="Imagen 23">
          <a:extLst>
            <a:ext uri="{FF2B5EF4-FFF2-40B4-BE49-F238E27FC236}">
              <a16:creationId xmlns:a16="http://schemas.microsoft.com/office/drawing/2014/main" id="{00000000-0008-0000-23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6" y="0"/>
          <a:ext cx="1352550" cy="523875"/>
        </a:xfrm>
        <a:prstGeom prst="rect">
          <a:avLst/>
        </a:prstGeom>
        <a:solidFill>
          <a:schemeClr val="bg2"/>
        </a:solidFill>
      </xdr:spPr>
    </xdr:pic>
    <xdr:clientData/>
  </xdr:twoCellAnchor>
</xdr:wsDr>
</file>

<file path=xl/drawings/drawing3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0</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24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9525</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24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24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24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38100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24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180975</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24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9525</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24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9525</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24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47625</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24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47625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24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24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24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24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24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24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24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24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24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24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24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19050</xdr:colOff>
      <xdr:row>0</xdr:row>
      <xdr:rowOff>0</xdr:rowOff>
    </xdr:from>
    <xdr:to>
      <xdr:col>10</xdr:col>
      <xdr:colOff>600075</xdr:colOff>
      <xdr:row>2</xdr:row>
      <xdr:rowOff>9525</xdr:rowOff>
    </xdr:to>
    <xdr:pic>
      <xdr:nvPicPr>
        <xdr:cNvPr id="24" name="Imagen 23">
          <a:extLst>
            <a:ext uri="{FF2B5EF4-FFF2-40B4-BE49-F238E27FC236}">
              <a16:creationId xmlns:a16="http://schemas.microsoft.com/office/drawing/2014/main" id="{00000000-0008-0000-2400-00001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0"/>
          <a:ext cx="1323975" cy="485775"/>
        </a:xfrm>
        <a:prstGeom prst="rect">
          <a:avLst/>
        </a:prstGeom>
        <a:solidFill>
          <a:schemeClr val="bg2"/>
        </a:solidFill>
      </xdr:spPr>
    </xdr:pic>
    <xdr:clientData/>
  </xdr:twoCellAnchor>
</xdr:wsDr>
</file>

<file path=xl/drawings/drawing3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25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25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25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25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25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25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25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25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25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25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0</xdr:rowOff>
    </xdr:from>
    <xdr:to>
      <xdr:col>11</xdr:col>
      <xdr:colOff>3176</xdr:colOff>
      <xdr:row>2</xdr:row>
      <xdr:rowOff>114299</xdr:rowOff>
    </xdr:to>
    <xdr:pic>
      <xdr:nvPicPr>
        <xdr:cNvPr id="14" name="Imagen 13">
          <a:extLst>
            <a:ext uri="{FF2B5EF4-FFF2-40B4-BE49-F238E27FC236}">
              <a16:creationId xmlns:a16="http://schemas.microsoft.com/office/drawing/2014/main" id="{00000000-0008-0000-25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0"/>
          <a:ext cx="1403351" cy="590549"/>
        </a:xfrm>
        <a:prstGeom prst="rect">
          <a:avLst/>
        </a:prstGeom>
        <a:solidFill>
          <a:schemeClr val="bg2"/>
        </a:solidFill>
      </xdr:spPr>
    </xdr:pic>
    <xdr:clientData/>
  </xdr:twoCellAnchor>
</xdr:wsDr>
</file>

<file path=xl/drawings/drawing3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26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26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26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26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26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26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26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26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26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26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9525</xdr:colOff>
      <xdr:row>0</xdr:row>
      <xdr:rowOff>0</xdr:rowOff>
    </xdr:from>
    <xdr:to>
      <xdr:col>11</xdr:col>
      <xdr:colOff>41276</xdr:colOff>
      <xdr:row>2</xdr:row>
      <xdr:rowOff>114299</xdr:rowOff>
    </xdr:to>
    <xdr:pic>
      <xdr:nvPicPr>
        <xdr:cNvPr id="14" name="Imagen 13">
          <a:extLst>
            <a:ext uri="{FF2B5EF4-FFF2-40B4-BE49-F238E27FC236}">
              <a16:creationId xmlns:a16="http://schemas.microsoft.com/office/drawing/2014/main" id="{00000000-0008-0000-2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29375" y="0"/>
          <a:ext cx="1403351" cy="590549"/>
        </a:xfrm>
        <a:prstGeom prst="rect">
          <a:avLst/>
        </a:prstGeom>
        <a:solidFill>
          <a:schemeClr val="bg2"/>
        </a:solidFill>
      </xdr:spPr>
    </xdr:pic>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19050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27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28575</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27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27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27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57150</xdr:rowOff>
        </xdr:to>
        <xdr:sp macro="" textlink="">
          <xdr:nvSpPr>
            <xdr:cNvPr id="124933" name="Check Box 5" hidden="1">
              <a:extLst>
                <a:ext uri="{63B3BB69-23CF-44E3-9099-C40C66FF867C}">
                  <a14:compatExt spid="_x0000_s124933"/>
                </a:ext>
                <a:ext uri="{FF2B5EF4-FFF2-40B4-BE49-F238E27FC236}">
                  <a16:creationId xmlns:a16="http://schemas.microsoft.com/office/drawing/2014/main" id="{00000000-0008-0000-2700-00000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161925</xdr:rowOff>
        </xdr:to>
        <xdr:sp macro="" textlink="">
          <xdr:nvSpPr>
            <xdr:cNvPr id="124934" name="Check Box 6" hidden="1">
              <a:extLst>
                <a:ext uri="{63B3BB69-23CF-44E3-9099-C40C66FF867C}">
                  <a14:compatExt spid="_x0000_s124934"/>
                </a:ext>
                <a:ext uri="{FF2B5EF4-FFF2-40B4-BE49-F238E27FC236}">
                  <a16:creationId xmlns:a16="http://schemas.microsoft.com/office/drawing/2014/main" id="{00000000-0008-0000-2700-00000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47625</xdr:rowOff>
        </xdr:to>
        <xdr:sp macro="" textlink="">
          <xdr:nvSpPr>
            <xdr:cNvPr id="124935" name="Check Box 7" hidden="1">
              <a:extLst>
                <a:ext uri="{63B3BB69-23CF-44E3-9099-C40C66FF867C}">
                  <a14:compatExt spid="_x0000_s124935"/>
                </a:ext>
                <a:ext uri="{FF2B5EF4-FFF2-40B4-BE49-F238E27FC236}">
                  <a16:creationId xmlns:a16="http://schemas.microsoft.com/office/drawing/2014/main" id="{00000000-0008-0000-2700-00000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47625</xdr:rowOff>
        </xdr:to>
        <xdr:sp macro="" textlink="">
          <xdr:nvSpPr>
            <xdr:cNvPr id="124936" name="Check Box 8" hidden="1">
              <a:extLst>
                <a:ext uri="{63B3BB69-23CF-44E3-9099-C40C66FF867C}">
                  <a14:compatExt spid="_x0000_s124936"/>
                </a:ext>
                <a:ext uri="{FF2B5EF4-FFF2-40B4-BE49-F238E27FC236}">
                  <a16:creationId xmlns:a16="http://schemas.microsoft.com/office/drawing/2014/main" id="{00000000-0008-0000-2700-00000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85725</xdr:rowOff>
        </xdr:to>
        <xdr:sp macro="" textlink="">
          <xdr:nvSpPr>
            <xdr:cNvPr id="124937" name="Check Box 9" hidden="1">
              <a:extLst>
                <a:ext uri="{63B3BB69-23CF-44E3-9099-C40C66FF867C}">
                  <a14:compatExt spid="_x0000_s124937"/>
                </a:ext>
                <a:ext uri="{FF2B5EF4-FFF2-40B4-BE49-F238E27FC236}">
                  <a16:creationId xmlns:a16="http://schemas.microsoft.com/office/drawing/2014/main" id="{00000000-0008-0000-2700-00000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85725</xdr:rowOff>
        </xdr:to>
        <xdr:sp macro="" textlink="">
          <xdr:nvSpPr>
            <xdr:cNvPr id="124938" name="Check Box 10" hidden="1">
              <a:extLst>
                <a:ext uri="{63B3BB69-23CF-44E3-9099-C40C66FF867C}">
                  <a14:compatExt spid="_x0000_s124938"/>
                </a:ext>
                <a:ext uri="{FF2B5EF4-FFF2-40B4-BE49-F238E27FC236}">
                  <a16:creationId xmlns:a16="http://schemas.microsoft.com/office/drawing/2014/main" id="{00000000-0008-0000-2700-00000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847725</xdr:colOff>
      <xdr:row>0</xdr:row>
      <xdr:rowOff>0</xdr:rowOff>
    </xdr:from>
    <xdr:to>
      <xdr:col>11</xdr:col>
      <xdr:colOff>22226</xdr:colOff>
      <xdr:row>2</xdr:row>
      <xdr:rowOff>114299</xdr:rowOff>
    </xdr:to>
    <xdr:pic>
      <xdr:nvPicPr>
        <xdr:cNvPr id="15" name="Imagen 14">
          <a:extLst>
            <a:ext uri="{FF2B5EF4-FFF2-40B4-BE49-F238E27FC236}">
              <a16:creationId xmlns:a16="http://schemas.microsoft.com/office/drawing/2014/main" id="{00000000-0008-0000-27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5" y="0"/>
          <a:ext cx="1403351" cy="590549"/>
        </a:xfrm>
        <a:prstGeom prst="rect">
          <a:avLst/>
        </a:prstGeom>
        <a:solidFill>
          <a:schemeClr val="bg2"/>
        </a:solidFill>
      </xdr:spPr>
    </xdr:pic>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4625" name="Check Box 1" hidden="1">
              <a:extLst>
                <a:ext uri="{63B3BB69-23CF-44E3-9099-C40C66FF867C}">
                  <a14:compatExt spid="_x0000_s154625"/>
                </a:ext>
                <a:ext uri="{FF2B5EF4-FFF2-40B4-BE49-F238E27FC236}">
                  <a16:creationId xmlns:a16="http://schemas.microsoft.com/office/drawing/2014/main" id="{00000000-0008-0000-2800-000001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4626" name="Check Box 2" hidden="1">
              <a:extLst>
                <a:ext uri="{63B3BB69-23CF-44E3-9099-C40C66FF867C}">
                  <a14:compatExt spid="_x0000_s154626"/>
                </a:ext>
                <a:ext uri="{FF2B5EF4-FFF2-40B4-BE49-F238E27FC236}">
                  <a16:creationId xmlns:a16="http://schemas.microsoft.com/office/drawing/2014/main" id="{00000000-0008-0000-2800-000002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4627" name="Check Box 3" hidden="1">
              <a:extLst>
                <a:ext uri="{63B3BB69-23CF-44E3-9099-C40C66FF867C}">
                  <a14:compatExt spid="_x0000_s154627"/>
                </a:ext>
                <a:ext uri="{FF2B5EF4-FFF2-40B4-BE49-F238E27FC236}">
                  <a16:creationId xmlns:a16="http://schemas.microsoft.com/office/drawing/2014/main" id="{00000000-0008-0000-2800-000003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4628" name="Check Box 4" hidden="1">
              <a:extLst>
                <a:ext uri="{63B3BB69-23CF-44E3-9099-C40C66FF867C}">
                  <a14:compatExt spid="_x0000_s154628"/>
                </a:ext>
                <a:ext uri="{FF2B5EF4-FFF2-40B4-BE49-F238E27FC236}">
                  <a16:creationId xmlns:a16="http://schemas.microsoft.com/office/drawing/2014/main" id="{00000000-0008-0000-2800-000004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4629" name="Check Box 5" hidden="1">
              <a:extLst>
                <a:ext uri="{63B3BB69-23CF-44E3-9099-C40C66FF867C}">
                  <a14:compatExt spid="_x0000_s154629"/>
                </a:ext>
                <a:ext uri="{FF2B5EF4-FFF2-40B4-BE49-F238E27FC236}">
                  <a16:creationId xmlns:a16="http://schemas.microsoft.com/office/drawing/2014/main" id="{00000000-0008-0000-2800-000005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4630" name="Check Box 6" hidden="1">
              <a:extLst>
                <a:ext uri="{63B3BB69-23CF-44E3-9099-C40C66FF867C}">
                  <a14:compatExt spid="_x0000_s154630"/>
                </a:ext>
                <a:ext uri="{FF2B5EF4-FFF2-40B4-BE49-F238E27FC236}">
                  <a16:creationId xmlns:a16="http://schemas.microsoft.com/office/drawing/2014/main" id="{00000000-0008-0000-2800-000006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4631" name="Check Box 7" hidden="1">
              <a:extLst>
                <a:ext uri="{63B3BB69-23CF-44E3-9099-C40C66FF867C}">
                  <a14:compatExt spid="_x0000_s154631"/>
                </a:ext>
                <a:ext uri="{FF2B5EF4-FFF2-40B4-BE49-F238E27FC236}">
                  <a16:creationId xmlns:a16="http://schemas.microsoft.com/office/drawing/2014/main" id="{00000000-0008-0000-2800-000007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4632" name="Check Box 8" hidden="1">
              <a:extLst>
                <a:ext uri="{63B3BB69-23CF-44E3-9099-C40C66FF867C}">
                  <a14:compatExt spid="_x0000_s154632"/>
                </a:ext>
                <a:ext uri="{FF2B5EF4-FFF2-40B4-BE49-F238E27FC236}">
                  <a16:creationId xmlns:a16="http://schemas.microsoft.com/office/drawing/2014/main" id="{00000000-0008-0000-2800-000008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4633" name="Check Box 9" hidden="1">
              <a:extLst>
                <a:ext uri="{63B3BB69-23CF-44E3-9099-C40C66FF867C}">
                  <a14:compatExt spid="_x0000_s154633"/>
                </a:ext>
                <a:ext uri="{FF2B5EF4-FFF2-40B4-BE49-F238E27FC236}">
                  <a16:creationId xmlns:a16="http://schemas.microsoft.com/office/drawing/2014/main" id="{00000000-0008-0000-2800-000009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4634" name="Check Box 10" hidden="1">
              <a:extLst>
                <a:ext uri="{63B3BB69-23CF-44E3-9099-C40C66FF867C}">
                  <a14:compatExt spid="_x0000_s154634"/>
                </a:ext>
                <a:ext uri="{FF2B5EF4-FFF2-40B4-BE49-F238E27FC236}">
                  <a16:creationId xmlns:a16="http://schemas.microsoft.com/office/drawing/2014/main" id="{00000000-0008-0000-2800-00000A5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9</xdr:col>
      <xdr:colOff>0</xdr:colOff>
      <xdr:row>0</xdr:row>
      <xdr:rowOff>0</xdr:rowOff>
    </xdr:from>
    <xdr:to>
      <xdr:col>11</xdr:col>
      <xdr:colOff>31751</xdr:colOff>
      <xdr:row>2</xdr:row>
      <xdr:rowOff>28575</xdr:rowOff>
    </xdr:to>
    <xdr:pic>
      <xdr:nvPicPr>
        <xdr:cNvPr id="14" name="Imagen 13">
          <a:extLst>
            <a:ext uri="{FF2B5EF4-FFF2-40B4-BE49-F238E27FC236}">
              <a16:creationId xmlns:a16="http://schemas.microsoft.com/office/drawing/2014/main" id="{00000000-0008-0000-28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0" y="0"/>
          <a:ext cx="1403351" cy="504825"/>
        </a:xfrm>
        <a:prstGeom prst="rect">
          <a:avLst/>
        </a:prstGeom>
        <a:solidFill>
          <a:schemeClr val="bg2"/>
        </a:solidFill>
      </xdr:spPr>
    </xdr:pic>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29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29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29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155652" name="Check Box 4" hidden="1">
              <a:extLst>
                <a:ext uri="{63B3BB69-23CF-44E3-9099-C40C66FF867C}">
                  <a14:compatExt spid="_x0000_s155652"/>
                </a:ext>
                <a:ext uri="{FF2B5EF4-FFF2-40B4-BE49-F238E27FC236}">
                  <a16:creationId xmlns:a16="http://schemas.microsoft.com/office/drawing/2014/main" id="{00000000-0008-0000-2900-000004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29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155654" name="Check Box 6" hidden="1">
              <a:extLst>
                <a:ext uri="{63B3BB69-23CF-44E3-9099-C40C66FF867C}">
                  <a14:compatExt spid="_x0000_s155654"/>
                </a:ext>
                <a:ext uri="{FF2B5EF4-FFF2-40B4-BE49-F238E27FC236}">
                  <a16:creationId xmlns:a16="http://schemas.microsoft.com/office/drawing/2014/main" id="{00000000-0008-0000-2900-000006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155655" name="Check Box 7" hidden="1">
              <a:extLst>
                <a:ext uri="{63B3BB69-23CF-44E3-9099-C40C66FF867C}">
                  <a14:compatExt spid="_x0000_s155655"/>
                </a:ext>
                <a:ext uri="{FF2B5EF4-FFF2-40B4-BE49-F238E27FC236}">
                  <a16:creationId xmlns:a16="http://schemas.microsoft.com/office/drawing/2014/main" id="{00000000-0008-0000-2900-000007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155656" name="Check Box 8" hidden="1">
              <a:extLst>
                <a:ext uri="{63B3BB69-23CF-44E3-9099-C40C66FF867C}">
                  <a14:compatExt spid="_x0000_s155656"/>
                </a:ext>
                <a:ext uri="{FF2B5EF4-FFF2-40B4-BE49-F238E27FC236}">
                  <a16:creationId xmlns:a16="http://schemas.microsoft.com/office/drawing/2014/main" id="{00000000-0008-0000-2900-000008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155657" name="Check Box 9" hidden="1">
              <a:extLst>
                <a:ext uri="{63B3BB69-23CF-44E3-9099-C40C66FF867C}">
                  <a14:compatExt spid="_x0000_s155657"/>
                </a:ext>
                <a:ext uri="{FF2B5EF4-FFF2-40B4-BE49-F238E27FC236}">
                  <a16:creationId xmlns:a16="http://schemas.microsoft.com/office/drawing/2014/main" id="{00000000-0008-0000-2900-000009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155658" name="Check Box 10" hidden="1">
              <a:extLst>
                <a:ext uri="{63B3BB69-23CF-44E3-9099-C40C66FF867C}">
                  <a14:compatExt spid="_x0000_s155658"/>
                </a:ext>
                <a:ext uri="{FF2B5EF4-FFF2-40B4-BE49-F238E27FC236}">
                  <a16:creationId xmlns:a16="http://schemas.microsoft.com/office/drawing/2014/main" id="{00000000-0008-0000-2900-00000A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14" name="Imagen 13">
          <a:extLst>
            <a:ext uri="{FF2B5EF4-FFF2-40B4-BE49-F238E27FC236}">
              <a16:creationId xmlns:a16="http://schemas.microsoft.com/office/drawing/2014/main" id="{00000000-0008-0000-29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0705" name="Check Box 1" hidden="1">
              <a:extLst>
                <a:ext uri="{63B3BB69-23CF-44E3-9099-C40C66FF867C}">
                  <a14:compatExt spid="_x0000_s200705"/>
                </a:ext>
                <a:ext uri="{FF2B5EF4-FFF2-40B4-BE49-F238E27FC236}">
                  <a16:creationId xmlns:a16="http://schemas.microsoft.com/office/drawing/2014/main" id="{00000000-0008-0000-2A00-000001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0706" name="Check Box 2" hidden="1">
              <a:extLst>
                <a:ext uri="{63B3BB69-23CF-44E3-9099-C40C66FF867C}">
                  <a14:compatExt spid="_x0000_s200706"/>
                </a:ext>
                <a:ext uri="{FF2B5EF4-FFF2-40B4-BE49-F238E27FC236}">
                  <a16:creationId xmlns:a16="http://schemas.microsoft.com/office/drawing/2014/main" id="{00000000-0008-0000-2A00-000002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0707" name="Check Box 3" hidden="1">
              <a:extLst>
                <a:ext uri="{63B3BB69-23CF-44E3-9099-C40C66FF867C}">
                  <a14:compatExt spid="_x0000_s200707"/>
                </a:ext>
                <a:ext uri="{FF2B5EF4-FFF2-40B4-BE49-F238E27FC236}">
                  <a16:creationId xmlns:a16="http://schemas.microsoft.com/office/drawing/2014/main" id="{00000000-0008-0000-2A00-000003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0708" name="Check Box 4" hidden="1">
              <a:extLst>
                <a:ext uri="{63B3BB69-23CF-44E3-9099-C40C66FF867C}">
                  <a14:compatExt spid="_x0000_s200708"/>
                </a:ext>
                <a:ext uri="{FF2B5EF4-FFF2-40B4-BE49-F238E27FC236}">
                  <a16:creationId xmlns:a16="http://schemas.microsoft.com/office/drawing/2014/main" id="{00000000-0008-0000-2A00-000004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0709" name="Check Box 5" hidden="1">
              <a:extLst>
                <a:ext uri="{63B3BB69-23CF-44E3-9099-C40C66FF867C}">
                  <a14:compatExt spid="_x0000_s200709"/>
                </a:ext>
                <a:ext uri="{FF2B5EF4-FFF2-40B4-BE49-F238E27FC236}">
                  <a16:creationId xmlns:a16="http://schemas.microsoft.com/office/drawing/2014/main" id="{00000000-0008-0000-2A00-000005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0710" name="Check Box 6" hidden="1">
              <a:extLst>
                <a:ext uri="{63B3BB69-23CF-44E3-9099-C40C66FF867C}">
                  <a14:compatExt spid="_x0000_s200710"/>
                </a:ext>
                <a:ext uri="{FF2B5EF4-FFF2-40B4-BE49-F238E27FC236}">
                  <a16:creationId xmlns:a16="http://schemas.microsoft.com/office/drawing/2014/main" id="{00000000-0008-0000-2A00-000006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2A00-000007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2A00-000008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2A00-000009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0714" name="Check Box 10" hidden="1">
              <a:extLst>
                <a:ext uri="{63B3BB69-23CF-44E3-9099-C40C66FF867C}">
                  <a14:compatExt spid="_x0000_s200714"/>
                </a:ext>
                <a:ext uri="{FF2B5EF4-FFF2-40B4-BE49-F238E27FC236}">
                  <a16:creationId xmlns:a16="http://schemas.microsoft.com/office/drawing/2014/main" id="{00000000-0008-0000-2A00-00000A1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13" name="Imagen 12">
          <a:extLst>
            <a:ext uri="{FF2B5EF4-FFF2-40B4-BE49-F238E27FC236}">
              <a16:creationId xmlns:a16="http://schemas.microsoft.com/office/drawing/2014/main" id="{00000000-0008-0000-2A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3777" name="Check Box 1" hidden="1">
              <a:extLst>
                <a:ext uri="{63B3BB69-23CF-44E3-9099-C40C66FF867C}">
                  <a14:compatExt spid="_x0000_s203777"/>
                </a:ext>
                <a:ext uri="{FF2B5EF4-FFF2-40B4-BE49-F238E27FC236}">
                  <a16:creationId xmlns:a16="http://schemas.microsoft.com/office/drawing/2014/main" id="{00000000-0008-0000-2B00-000001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3778" name="Check Box 2" hidden="1">
              <a:extLst>
                <a:ext uri="{63B3BB69-23CF-44E3-9099-C40C66FF867C}">
                  <a14:compatExt spid="_x0000_s203778"/>
                </a:ext>
                <a:ext uri="{FF2B5EF4-FFF2-40B4-BE49-F238E27FC236}">
                  <a16:creationId xmlns:a16="http://schemas.microsoft.com/office/drawing/2014/main" id="{00000000-0008-0000-2B00-000002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3779" name="Check Box 3" hidden="1">
              <a:extLst>
                <a:ext uri="{63B3BB69-23CF-44E3-9099-C40C66FF867C}">
                  <a14:compatExt spid="_x0000_s203779"/>
                </a:ext>
                <a:ext uri="{FF2B5EF4-FFF2-40B4-BE49-F238E27FC236}">
                  <a16:creationId xmlns:a16="http://schemas.microsoft.com/office/drawing/2014/main" id="{00000000-0008-0000-2B00-000003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3780" name="Check Box 4" hidden="1">
              <a:extLst>
                <a:ext uri="{63B3BB69-23CF-44E3-9099-C40C66FF867C}">
                  <a14:compatExt spid="_x0000_s203780"/>
                </a:ext>
                <a:ext uri="{FF2B5EF4-FFF2-40B4-BE49-F238E27FC236}">
                  <a16:creationId xmlns:a16="http://schemas.microsoft.com/office/drawing/2014/main" id="{00000000-0008-0000-2B00-000004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3781" name="Check Box 5" hidden="1">
              <a:extLst>
                <a:ext uri="{63B3BB69-23CF-44E3-9099-C40C66FF867C}">
                  <a14:compatExt spid="_x0000_s203781"/>
                </a:ext>
                <a:ext uri="{FF2B5EF4-FFF2-40B4-BE49-F238E27FC236}">
                  <a16:creationId xmlns:a16="http://schemas.microsoft.com/office/drawing/2014/main" id="{00000000-0008-0000-2B00-000005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3782" name="Check Box 6" hidden="1">
              <a:extLst>
                <a:ext uri="{63B3BB69-23CF-44E3-9099-C40C66FF867C}">
                  <a14:compatExt spid="_x0000_s203782"/>
                </a:ext>
                <a:ext uri="{FF2B5EF4-FFF2-40B4-BE49-F238E27FC236}">
                  <a16:creationId xmlns:a16="http://schemas.microsoft.com/office/drawing/2014/main" id="{00000000-0008-0000-2B00-000006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3783" name="Check Box 7" hidden="1">
              <a:extLst>
                <a:ext uri="{63B3BB69-23CF-44E3-9099-C40C66FF867C}">
                  <a14:compatExt spid="_x0000_s203783"/>
                </a:ext>
                <a:ext uri="{FF2B5EF4-FFF2-40B4-BE49-F238E27FC236}">
                  <a16:creationId xmlns:a16="http://schemas.microsoft.com/office/drawing/2014/main" id="{00000000-0008-0000-2B00-000007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3784" name="Check Box 8" hidden="1">
              <a:extLst>
                <a:ext uri="{63B3BB69-23CF-44E3-9099-C40C66FF867C}">
                  <a14:compatExt spid="_x0000_s203784"/>
                </a:ext>
                <a:ext uri="{FF2B5EF4-FFF2-40B4-BE49-F238E27FC236}">
                  <a16:creationId xmlns:a16="http://schemas.microsoft.com/office/drawing/2014/main" id="{00000000-0008-0000-2B00-000008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3785" name="Check Box 9" hidden="1">
              <a:extLst>
                <a:ext uri="{63B3BB69-23CF-44E3-9099-C40C66FF867C}">
                  <a14:compatExt spid="_x0000_s203785"/>
                </a:ext>
                <a:ext uri="{FF2B5EF4-FFF2-40B4-BE49-F238E27FC236}">
                  <a16:creationId xmlns:a16="http://schemas.microsoft.com/office/drawing/2014/main" id="{00000000-0008-0000-2B00-000009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3786" name="Check Box 10" hidden="1">
              <a:extLst>
                <a:ext uri="{63B3BB69-23CF-44E3-9099-C40C66FF867C}">
                  <a14:compatExt spid="_x0000_s203786"/>
                </a:ext>
                <a:ext uri="{FF2B5EF4-FFF2-40B4-BE49-F238E27FC236}">
                  <a16:creationId xmlns:a16="http://schemas.microsoft.com/office/drawing/2014/main" id="{00000000-0008-0000-2B00-00000A1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3" name="Imagen 2">
          <a:extLst>
            <a:ext uri="{FF2B5EF4-FFF2-40B4-BE49-F238E27FC236}">
              <a16:creationId xmlns:a16="http://schemas.microsoft.com/office/drawing/2014/main" id="{955A3E2C-B857-4683-BD11-03B90C1876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762000</xdr:colOff>
          <xdr:row>20</xdr:row>
          <xdr:rowOff>171450</xdr:rowOff>
        </xdr:from>
        <xdr:to>
          <xdr:col>5</xdr:col>
          <xdr:colOff>285750</xdr:colOff>
          <xdr:row>22</xdr:row>
          <xdr:rowOff>28575</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id="{00000000-0008-0000-2C00-000001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21</xdr:row>
          <xdr:rowOff>161925</xdr:rowOff>
        </xdr:from>
        <xdr:to>
          <xdr:col>5</xdr:col>
          <xdr:colOff>285750</xdr:colOff>
          <xdr:row>23</xdr:row>
          <xdr:rowOff>38100</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id="{00000000-0008-0000-2C00-000002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22</xdr:row>
          <xdr:rowOff>152400</xdr:rowOff>
        </xdr:from>
        <xdr:to>
          <xdr:col>5</xdr:col>
          <xdr:colOff>285750</xdr:colOff>
          <xdr:row>23</xdr:row>
          <xdr:rowOff>180975</xdr:rowOff>
        </xdr:to>
        <xdr:sp macro="" textlink="">
          <xdr:nvSpPr>
            <xdr:cNvPr id="204803" name="Check Box 3" hidden="1">
              <a:extLst>
                <a:ext uri="{63B3BB69-23CF-44E3-9099-C40C66FF867C}">
                  <a14:compatExt spid="_x0000_s204803"/>
                </a:ext>
                <a:ext uri="{FF2B5EF4-FFF2-40B4-BE49-F238E27FC236}">
                  <a16:creationId xmlns:a16="http://schemas.microsoft.com/office/drawing/2014/main" id="{00000000-0008-0000-2C00-000003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161925</xdr:rowOff>
        </xdr:from>
        <xdr:to>
          <xdr:col>5</xdr:col>
          <xdr:colOff>285750</xdr:colOff>
          <xdr:row>25</xdr:row>
          <xdr:rowOff>0</xdr:rowOff>
        </xdr:to>
        <xdr:sp macro="" textlink="">
          <xdr:nvSpPr>
            <xdr:cNvPr id="204804" name="Check Box 4" hidden="1">
              <a:extLst>
                <a:ext uri="{63B3BB69-23CF-44E3-9099-C40C66FF867C}">
                  <a14:compatExt spid="_x0000_s204804"/>
                </a:ext>
                <a:ext uri="{FF2B5EF4-FFF2-40B4-BE49-F238E27FC236}">
                  <a16:creationId xmlns:a16="http://schemas.microsoft.com/office/drawing/2014/main" id="{00000000-0008-0000-2C00-000004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3</xdr:col>
          <xdr:colOff>323850</xdr:colOff>
          <xdr:row>22</xdr:row>
          <xdr:rowOff>66675</xdr:rowOff>
        </xdr:to>
        <xdr:sp macro="" textlink="">
          <xdr:nvSpPr>
            <xdr:cNvPr id="204805" name="Check Box 5" hidden="1">
              <a:extLst>
                <a:ext uri="{63B3BB69-23CF-44E3-9099-C40C66FF867C}">
                  <a14:compatExt spid="_x0000_s204805"/>
                </a:ext>
                <a:ext uri="{FF2B5EF4-FFF2-40B4-BE49-F238E27FC236}">
                  <a16:creationId xmlns:a16="http://schemas.microsoft.com/office/drawing/2014/main" id="{00000000-0008-0000-2C00-000005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3</xdr:col>
          <xdr:colOff>361950</xdr:colOff>
          <xdr:row>30</xdr:row>
          <xdr:rowOff>152400</xdr:rowOff>
        </xdr:to>
        <xdr:sp macro="" textlink="">
          <xdr:nvSpPr>
            <xdr:cNvPr id="204806" name="Check Box 6" hidden="1">
              <a:extLst>
                <a:ext uri="{63B3BB69-23CF-44E3-9099-C40C66FF867C}">
                  <a14:compatExt spid="_x0000_s204806"/>
                </a:ext>
                <a:ext uri="{FF2B5EF4-FFF2-40B4-BE49-F238E27FC236}">
                  <a16:creationId xmlns:a16="http://schemas.microsoft.com/office/drawing/2014/main" id="{00000000-0008-0000-2C00-000006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161925</xdr:rowOff>
        </xdr:from>
        <xdr:to>
          <xdr:col>3</xdr:col>
          <xdr:colOff>361950</xdr:colOff>
          <xdr:row>32</xdr:row>
          <xdr:rowOff>66675</xdr:rowOff>
        </xdr:to>
        <xdr:sp macro="" textlink="">
          <xdr:nvSpPr>
            <xdr:cNvPr id="204807" name="Check Box 7" hidden="1">
              <a:extLst>
                <a:ext uri="{63B3BB69-23CF-44E3-9099-C40C66FF867C}">
                  <a14:compatExt spid="_x0000_s204807"/>
                </a:ext>
                <a:ext uri="{FF2B5EF4-FFF2-40B4-BE49-F238E27FC236}">
                  <a16:creationId xmlns:a16="http://schemas.microsoft.com/office/drawing/2014/main" id="{00000000-0008-0000-2C00-000007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161925</xdr:rowOff>
        </xdr:from>
        <xdr:to>
          <xdr:col>3</xdr:col>
          <xdr:colOff>361950</xdr:colOff>
          <xdr:row>33</xdr:row>
          <xdr:rowOff>66675</xdr:rowOff>
        </xdr:to>
        <xdr:sp macro="" textlink="">
          <xdr:nvSpPr>
            <xdr:cNvPr id="204808" name="Check Box 8" hidden="1">
              <a:extLst>
                <a:ext uri="{63B3BB69-23CF-44E3-9099-C40C66FF867C}">
                  <a14:compatExt spid="_x0000_s204808"/>
                </a:ext>
                <a:ext uri="{FF2B5EF4-FFF2-40B4-BE49-F238E27FC236}">
                  <a16:creationId xmlns:a16="http://schemas.microsoft.com/office/drawing/2014/main" id="{00000000-0008-0000-2C00-000008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190500</xdr:rowOff>
        </xdr:from>
        <xdr:to>
          <xdr:col>3</xdr:col>
          <xdr:colOff>361950</xdr:colOff>
          <xdr:row>34</xdr:row>
          <xdr:rowOff>104775</xdr:rowOff>
        </xdr:to>
        <xdr:sp macro="" textlink="">
          <xdr:nvSpPr>
            <xdr:cNvPr id="204809" name="Check Box 9" hidden="1">
              <a:extLst>
                <a:ext uri="{63B3BB69-23CF-44E3-9099-C40C66FF867C}">
                  <a14:compatExt spid="_x0000_s204809"/>
                </a:ext>
                <a:ext uri="{FF2B5EF4-FFF2-40B4-BE49-F238E27FC236}">
                  <a16:creationId xmlns:a16="http://schemas.microsoft.com/office/drawing/2014/main" id="{00000000-0008-0000-2C00-000009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190500</xdr:rowOff>
        </xdr:from>
        <xdr:to>
          <xdr:col>3</xdr:col>
          <xdr:colOff>361950</xdr:colOff>
          <xdr:row>35</xdr:row>
          <xdr:rowOff>104775</xdr:rowOff>
        </xdr:to>
        <xdr:sp macro="" textlink="">
          <xdr:nvSpPr>
            <xdr:cNvPr id="204810" name="Check Box 10" hidden="1">
              <a:extLst>
                <a:ext uri="{63B3BB69-23CF-44E3-9099-C40C66FF867C}">
                  <a14:compatExt spid="_x0000_s204810"/>
                </a:ext>
                <a:ext uri="{FF2B5EF4-FFF2-40B4-BE49-F238E27FC236}">
                  <a16:creationId xmlns:a16="http://schemas.microsoft.com/office/drawing/2014/main" id="{00000000-0008-0000-2C00-00000A2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828675</xdr:colOff>
      <xdr:row>0</xdr:row>
      <xdr:rowOff>1</xdr:rowOff>
    </xdr:from>
    <xdr:to>
      <xdr:col>11</xdr:col>
      <xdr:colOff>3176</xdr:colOff>
      <xdr:row>2</xdr:row>
      <xdr:rowOff>19051</xdr:rowOff>
    </xdr:to>
    <xdr:pic>
      <xdr:nvPicPr>
        <xdr:cNvPr id="3" name="Imagen 2">
          <a:extLst>
            <a:ext uri="{FF2B5EF4-FFF2-40B4-BE49-F238E27FC236}">
              <a16:creationId xmlns:a16="http://schemas.microsoft.com/office/drawing/2014/main" id="{DD3CCD68-C416-417C-85CF-8B95F8335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91275" y="1"/>
          <a:ext cx="1403351" cy="495300"/>
        </a:xfrm>
        <a:prstGeom prst="rect">
          <a:avLst/>
        </a:prstGeom>
        <a:solidFill>
          <a:schemeClr val="bg2"/>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4.xml"/><Relationship Id="rId12"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7.vml"/><Relationship Id="rId7" Type="http://schemas.openxmlformats.org/officeDocument/2006/relationships/ctrlProp" Target="../ctrlProps/ctrlProp64.xml"/><Relationship Id="rId12" Type="http://schemas.openxmlformats.org/officeDocument/2006/relationships/ctrlProp" Target="../ctrlProps/ctrlProp69.x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8.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3" Type="http://schemas.openxmlformats.org/officeDocument/2006/relationships/vmlDrawing" Target="../drawings/vmlDrawing9.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10.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05.xml"/><Relationship Id="rId13" Type="http://schemas.openxmlformats.org/officeDocument/2006/relationships/ctrlProp" Target="../ctrlProps/ctrlProp110.xml"/><Relationship Id="rId3" Type="http://schemas.openxmlformats.org/officeDocument/2006/relationships/vmlDrawing" Target="../drawings/vmlDrawing11.vml"/><Relationship Id="rId7" Type="http://schemas.openxmlformats.org/officeDocument/2006/relationships/ctrlProp" Target="../ctrlProps/ctrlProp104.xml"/><Relationship Id="rId12" Type="http://schemas.openxmlformats.org/officeDocument/2006/relationships/ctrlProp" Target="../ctrlProps/ctrlProp10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103.xml"/><Relationship Id="rId11" Type="http://schemas.openxmlformats.org/officeDocument/2006/relationships/ctrlProp" Target="../ctrlProps/ctrlProp108.xml"/><Relationship Id="rId5" Type="http://schemas.openxmlformats.org/officeDocument/2006/relationships/ctrlProp" Target="../ctrlProps/ctrlProp102.xml"/><Relationship Id="rId10" Type="http://schemas.openxmlformats.org/officeDocument/2006/relationships/ctrlProp" Target="../ctrlProps/ctrlProp107.xml"/><Relationship Id="rId4" Type="http://schemas.openxmlformats.org/officeDocument/2006/relationships/ctrlProp" Target="../ctrlProps/ctrlProp101.xml"/><Relationship Id="rId9" Type="http://schemas.openxmlformats.org/officeDocument/2006/relationships/ctrlProp" Target="../ctrlProps/ctrlProp10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2.vml"/><Relationship Id="rId7" Type="http://schemas.openxmlformats.org/officeDocument/2006/relationships/ctrlProp" Target="../ctrlProps/ctrlProp114.xml"/><Relationship Id="rId12" Type="http://schemas.openxmlformats.org/officeDocument/2006/relationships/ctrlProp" Target="../ctrlProps/ctrlProp119.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3" Type="http://schemas.openxmlformats.org/officeDocument/2006/relationships/vmlDrawing" Target="../drawings/vmlDrawing13.vml"/><Relationship Id="rId7" Type="http://schemas.openxmlformats.org/officeDocument/2006/relationships/ctrlProp" Target="../ctrlProps/ctrlProp124.xml"/><Relationship Id="rId12" Type="http://schemas.openxmlformats.org/officeDocument/2006/relationships/ctrlProp" Target="../ctrlProps/ctrlProp129.x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trlProp" Target="../ctrlProps/ctrlProp123.xml"/><Relationship Id="rId11" Type="http://schemas.openxmlformats.org/officeDocument/2006/relationships/ctrlProp" Target="../ctrlProps/ctrlProp128.xml"/><Relationship Id="rId5" Type="http://schemas.openxmlformats.org/officeDocument/2006/relationships/ctrlProp" Target="../ctrlProps/ctrlProp122.xml"/><Relationship Id="rId10" Type="http://schemas.openxmlformats.org/officeDocument/2006/relationships/ctrlProp" Target="../ctrlProps/ctrlProp127.xml"/><Relationship Id="rId4" Type="http://schemas.openxmlformats.org/officeDocument/2006/relationships/ctrlProp" Target="../ctrlProps/ctrlProp121.xml"/><Relationship Id="rId9" Type="http://schemas.openxmlformats.org/officeDocument/2006/relationships/ctrlProp" Target="../ctrlProps/ctrlProp1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3" Type="http://schemas.openxmlformats.org/officeDocument/2006/relationships/vmlDrawing" Target="../drawings/vmlDrawing14.vml"/><Relationship Id="rId7" Type="http://schemas.openxmlformats.org/officeDocument/2006/relationships/ctrlProp" Target="../ctrlProps/ctrlProp134.xml"/><Relationship Id="rId12" Type="http://schemas.openxmlformats.org/officeDocument/2006/relationships/ctrlProp" Target="../ctrlProps/ctrlProp139.xml"/><Relationship Id="rId2" Type="http://schemas.openxmlformats.org/officeDocument/2006/relationships/drawing" Target="../drawings/drawing14.xml"/><Relationship Id="rId1" Type="http://schemas.openxmlformats.org/officeDocument/2006/relationships/printerSettings" Target="../printerSettings/printerSettings16.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0" Type="http://schemas.openxmlformats.org/officeDocument/2006/relationships/ctrlProp" Target="../ctrlProps/ctrlProp137.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3" Type="http://schemas.openxmlformats.org/officeDocument/2006/relationships/vmlDrawing" Target="../drawings/vmlDrawing15.v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drawing" Target="../drawings/drawing15.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ctrlProp" Target="../ctrlProps/ctrlProp141.xml"/><Relationship Id="rId9" Type="http://schemas.openxmlformats.org/officeDocument/2006/relationships/ctrlProp" Target="../ctrlProps/ctrlProp1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6.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3" Type="http://schemas.openxmlformats.org/officeDocument/2006/relationships/vmlDrawing" Target="../drawings/vmlDrawing17.vml"/><Relationship Id="rId7" Type="http://schemas.openxmlformats.org/officeDocument/2006/relationships/ctrlProp" Target="../ctrlProps/ctrlProp164.xml"/><Relationship Id="rId12" Type="http://schemas.openxmlformats.org/officeDocument/2006/relationships/ctrlProp" Target="../ctrlProps/ctrlProp169.x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163.xml"/><Relationship Id="rId11" Type="http://schemas.openxmlformats.org/officeDocument/2006/relationships/ctrlProp" Target="../ctrlProps/ctrlProp168.xml"/><Relationship Id="rId5" Type="http://schemas.openxmlformats.org/officeDocument/2006/relationships/ctrlProp" Target="../ctrlProps/ctrlProp162.xml"/><Relationship Id="rId10" Type="http://schemas.openxmlformats.org/officeDocument/2006/relationships/ctrlProp" Target="../ctrlProps/ctrlProp167.xml"/><Relationship Id="rId4" Type="http://schemas.openxmlformats.org/officeDocument/2006/relationships/ctrlProp" Target="../ctrlProps/ctrlProp161.xml"/><Relationship Id="rId9" Type="http://schemas.openxmlformats.org/officeDocument/2006/relationships/ctrlProp" Target="../ctrlProps/ctrlProp166.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5.xml"/><Relationship Id="rId13" Type="http://schemas.openxmlformats.org/officeDocument/2006/relationships/ctrlProp" Target="../ctrlProps/ctrlProp180.xml"/><Relationship Id="rId3" Type="http://schemas.openxmlformats.org/officeDocument/2006/relationships/vmlDrawing" Target="../drawings/vmlDrawing18.vml"/><Relationship Id="rId7" Type="http://schemas.openxmlformats.org/officeDocument/2006/relationships/ctrlProp" Target="../ctrlProps/ctrlProp174.xml"/><Relationship Id="rId12" Type="http://schemas.openxmlformats.org/officeDocument/2006/relationships/ctrlProp" Target="../ctrlProps/ctrlProp179.x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173.xml"/><Relationship Id="rId11" Type="http://schemas.openxmlformats.org/officeDocument/2006/relationships/ctrlProp" Target="../ctrlProps/ctrlProp178.xml"/><Relationship Id="rId5" Type="http://schemas.openxmlformats.org/officeDocument/2006/relationships/ctrlProp" Target="../ctrlProps/ctrlProp172.xml"/><Relationship Id="rId10" Type="http://schemas.openxmlformats.org/officeDocument/2006/relationships/ctrlProp" Target="../ctrlProps/ctrlProp177.xml"/><Relationship Id="rId4" Type="http://schemas.openxmlformats.org/officeDocument/2006/relationships/ctrlProp" Target="../ctrlProps/ctrlProp171.xml"/><Relationship Id="rId9" Type="http://schemas.openxmlformats.org/officeDocument/2006/relationships/ctrlProp" Target="../ctrlProps/ctrlProp176.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3" Type="http://schemas.openxmlformats.org/officeDocument/2006/relationships/vmlDrawing" Target="../drawings/vmlDrawing19.vml"/><Relationship Id="rId7" Type="http://schemas.openxmlformats.org/officeDocument/2006/relationships/ctrlProp" Target="../ctrlProps/ctrlProp184.xml"/><Relationship Id="rId12" Type="http://schemas.openxmlformats.org/officeDocument/2006/relationships/ctrlProp" Target="../ctrlProps/ctrlProp189.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0" Type="http://schemas.openxmlformats.org/officeDocument/2006/relationships/ctrlProp" Target="../ctrlProps/ctrlProp18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20.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05.xml"/><Relationship Id="rId13" Type="http://schemas.openxmlformats.org/officeDocument/2006/relationships/ctrlProp" Target="../ctrlProps/ctrlProp210.xml"/><Relationship Id="rId3" Type="http://schemas.openxmlformats.org/officeDocument/2006/relationships/vmlDrawing" Target="../drawings/vmlDrawing21.vml"/><Relationship Id="rId7" Type="http://schemas.openxmlformats.org/officeDocument/2006/relationships/ctrlProp" Target="../ctrlProps/ctrlProp204.xml"/><Relationship Id="rId12" Type="http://schemas.openxmlformats.org/officeDocument/2006/relationships/ctrlProp" Target="../ctrlProps/ctrlProp209.x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203.xml"/><Relationship Id="rId11" Type="http://schemas.openxmlformats.org/officeDocument/2006/relationships/ctrlProp" Target="../ctrlProps/ctrlProp208.xml"/><Relationship Id="rId5" Type="http://schemas.openxmlformats.org/officeDocument/2006/relationships/ctrlProp" Target="../ctrlProps/ctrlProp202.xml"/><Relationship Id="rId10" Type="http://schemas.openxmlformats.org/officeDocument/2006/relationships/ctrlProp" Target="../ctrlProps/ctrlProp207.xml"/><Relationship Id="rId4" Type="http://schemas.openxmlformats.org/officeDocument/2006/relationships/ctrlProp" Target="../ctrlProps/ctrlProp201.xml"/><Relationship Id="rId9" Type="http://schemas.openxmlformats.org/officeDocument/2006/relationships/ctrlProp" Target="../ctrlProps/ctrlProp20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3" Type="http://schemas.openxmlformats.org/officeDocument/2006/relationships/vmlDrawing" Target="../drawings/vmlDrawing22.vml"/><Relationship Id="rId7" Type="http://schemas.openxmlformats.org/officeDocument/2006/relationships/ctrlProp" Target="../ctrlProps/ctrlProp214.xml"/><Relationship Id="rId12" Type="http://schemas.openxmlformats.org/officeDocument/2006/relationships/ctrlProp" Target="../ctrlProps/ctrlProp219.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ctrlProp" Target="../ctrlProps/ctrlProp213.xml"/><Relationship Id="rId11" Type="http://schemas.openxmlformats.org/officeDocument/2006/relationships/ctrlProp" Target="../ctrlProps/ctrlProp218.xml"/><Relationship Id="rId5" Type="http://schemas.openxmlformats.org/officeDocument/2006/relationships/ctrlProp" Target="../ctrlProps/ctrlProp212.xml"/><Relationship Id="rId10" Type="http://schemas.openxmlformats.org/officeDocument/2006/relationships/ctrlProp" Target="../ctrlProps/ctrlProp217.xml"/><Relationship Id="rId4" Type="http://schemas.openxmlformats.org/officeDocument/2006/relationships/ctrlProp" Target="../ctrlProps/ctrlProp211.xml"/><Relationship Id="rId9" Type="http://schemas.openxmlformats.org/officeDocument/2006/relationships/ctrlProp" Target="../ctrlProps/ctrlProp21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25.xml"/><Relationship Id="rId13" Type="http://schemas.openxmlformats.org/officeDocument/2006/relationships/ctrlProp" Target="../ctrlProps/ctrlProp230.xml"/><Relationship Id="rId3" Type="http://schemas.openxmlformats.org/officeDocument/2006/relationships/vmlDrawing" Target="../drawings/vmlDrawing23.vml"/><Relationship Id="rId7" Type="http://schemas.openxmlformats.org/officeDocument/2006/relationships/ctrlProp" Target="../ctrlProps/ctrlProp224.xml"/><Relationship Id="rId12" Type="http://schemas.openxmlformats.org/officeDocument/2006/relationships/ctrlProp" Target="../ctrlProps/ctrlProp229.xml"/><Relationship Id="rId2" Type="http://schemas.openxmlformats.org/officeDocument/2006/relationships/drawing" Target="../drawings/drawing23.xml"/><Relationship Id="rId1" Type="http://schemas.openxmlformats.org/officeDocument/2006/relationships/printerSettings" Target="../printerSettings/printerSettings25.bin"/><Relationship Id="rId6" Type="http://schemas.openxmlformats.org/officeDocument/2006/relationships/ctrlProp" Target="../ctrlProps/ctrlProp223.xml"/><Relationship Id="rId11" Type="http://schemas.openxmlformats.org/officeDocument/2006/relationships/ctrlProp" Target="../ctrlProps/ctrlProp228.xml"/><Relationship Id="rId5" Type="http://schemas.openxmlformats.org/officeDocument/2006/relationships/ctrlProp" Target="../ctrlProps/ctrlProp222.xml"/><Relationship Id="rId10" Type="http://schemas.openxmlformats.org/officeDocument/2006/relationships/ctrlProp" Target="../ctrlProps/ctrlProp227.xml"/><Relationship Id="rId4" Type="http://schemas.openxmlformats.org/officeDocument/2006/relationships/ctrlProp" Target="../ctrlProps/ctrlProp221.xml"/><Relationship Id="rId9" Type="http://schemas.openxmlformats.org/officeDocument/2006/relationships/ctrlProp" Target="../ctrlProps/ctrlProp22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35.xml"/><Relationship Id="rId13" Type="http://schemas.openxmlformats.org/officeDocument/2006/relationships/ctrlProp" Target="../ctrlProps/ctrlProp240.xml"/><Relationship Id="rId3" Type="http://schemas.openxmlformats.org/officeDocument/2006/relationships/vmlDrawing" Target="../drawings/vmlDrawing24.vml"/><Relationship Id="rId7" Type="http://schemas.openxmlformats.org/officeDocument/2006/relationships/ctrlProp" Target="../ctrlProps/ctrlProp234.xml"/><Relationship Id="rId12" Type="http://schemas.openxmlformats.org/officeDocument/2006/relationships/ctrlProp" Target="../ctrlProps/ctrlProp239.xml"/><Relationship Id="rId2" Type="http://schemas.openxmlformats.org/officeDocument/2006/relationships/drawing" Target="../drawings/drawing24.xml"/><Relationship Id="rId1" Type="http://schemas.openxmlformats.org/officeDocument/2006/relationships/printerSettings" Target="../printerSettings/printerSettings26.bin"/><Relationship Id="rId6" Type="http://schemas.openxmlformats.org/officeDocument/2006/relationships/ctrlProp" Target="../ctrlProps/ctrlProp233.xml"/><Relationship Id="rId11" Type="http://schemas.openxmlformats.org/officeDocument/2006/relationships/ctrlProp" Target="../ctrlProps/ctrlProp238.xml"/><Relationship Id="rId5" Type="http://schemas.openxmlformats.org/officeDocument/2006/relationships/ctrlProp" Target="../ctrlProps/ctrlProp232.xml"/><Relationship Id="rId10" Type="http://schemas.openxmlformats.org/officeDocument/2006/relationships/ctrlProp" Target="../ctrlProps/ctrlProp237.xml"/><Relationship Id="rId4" Type="http://schemas.openxmlformats.org/officeDocument/2006/relationships/ctrlProp" Target="../ctrlProps/ctrlProp231.xml"/><Relationship Id="rId9" Type="http://schemas.openxmlformats.org/officeDocument/2006/relationships/ctrlProp" Target="../ctrlProps/ctrlProp236.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3" Type="http://schemas.openxmlformats.org/officeDocument/2006/relationships/vmlDrawing" Target="../drawings/vmlDrawing25.vml"/><Relationship Id="rId7" Type="http://schemas.openxmlformats.org/officeDocument/2006/relationships/ctrlProp" Target="../ctrlProps/ctrlProp244.xml"/><Relationship Id="rId12" Type="http://schemas.openxmlformats.org/officeDocument/2006/relationships/ctrlProp" Target="../ctrlProps/ctrlProp249.xml"/><Relationship Id="rId2" Type="http://schemas.openxmlformats.org/officeDocument/2006/relationships/drawing" Target="../drawings/drawing25.xml"/><Relationship Id="rId1" Type="http://schemas.openxmlformats.org/officeDocument/2006/relationships/printerSettings" Target="../printerSettings/printerSettings2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0" Type="http://schemas.openxmlformats.org/officeDocument/2006/relationships/ctrlProp" Target="../ctrlProps/ctrlProp247.xml"/><Relationship Id="rId4" Type="http://schemas.openxmlformats.org/officeDocument/2006/relationships/ctrlProp" Target="../ctrlProps/ctrlProp241.xml"/><Relationship Id="rId9" Type="http://schemas.openxmlformats.org/officeDocument/2006/relationships/ctrlProp" Target="../ctrlProps/ctrlProp246.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55.xml"/><Relationship Id="rId13" Type="http://schemas.openxmlformats.org/officeDocument/2006/relationships/ctrlProp" Target="../ctrlProps/ctrlProp260.xml"/><Relationship Id="rId3" Type="http://schemas.openxmlformats.org/officeDocument/2006/relationships/vmlDrawing" Target="../drawings/vmlDrawing26.vml"/><Relationship Id="rId7" Type="http://schemas.openxmlformats.org/officeDocument/2006/relationships/ctrlProp" Target="../ctrlProps/ctrlProp254.xml"/><Relationship Id="rId12" Type="http://schemas.openxmlformats.org/officeDocument/2006/relationships/ctrlProp" Target="../ctrlProps/ctrlProp259.xml"/><Relationship Id="rId2" Type="http://schemas.openxmlformats.org/officeDocument/2006/relationships/drawing" Target="../drawings/drawing26.xml"/><Relationship Id="rId1" Type="http://schemas.openxmlformats.org/officeDocument/2006/relationships/printerSettings" Target="../printerSettings/printerSettings28.bin"/><Relationship Id="rId6" Type="http://schemas.openxmlformats.org/officeDocument/2006/relationships/ctrlProp" Target="../ctrlProps/ctrlProp253.xml"/><Relationship Id="rId11" Type="http://schemas.openxmlformats.org/officeDocument/2006/relationships/ctrlProp" Target="../ctrlProps/ctrlProp258.xml"/><Relationship Id="rId5" Type="http://schemas.openxmlformats.org/officeDocument/2006/relationships/ctrlProp" Target="../ctrlProps/ctrlProp252.xml"/><Relationship Id="rId10" Type="http://schemas.openxmlformats.org/officeDocument/2006/relationships/ctrlProp" Target="../ctrlProps/ctrlProp257.xml"/><Relationship Id="rId4" Type="http://schemas.openxmlformats.org/officeDocument/2006/relationships/ctrlProp" Target="../ctrlProps/ctrlProp251.xml"/><Relationship Id="rId9" Type="http://schemas.openxmlformats.org/officeDocument/2006/relationships/ctrlProp" Target="../ctrlProps/ctrlProp256.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27.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27.xml"/><Relationship Id="rId1" Type="http://schemas.openxmlformats.org/officeDocument/2006/relationships/printerSettings" Target="../printerSettings/printerSettings29.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75.xml"/><Relationship Id="rId13" Type="http://schemas.openxmlformats.org/officeDocument/2006/relationships/ctrlProp" Target="../ctrlProps/ctrlProp280.xml"/><Relationship Id="rId3" Type="http://schemas.openxmlformats.org/officeDocument/2006/relationships/vmlDrawing" Target="../drawings/vmlDrawing28.vml"/><Relationship Id="rId7" Type="http://schemas.openxmlformats.org/officeDocument/2006/relationships/ctrlProp" Target="../ctrlProps/ctrlProp274.xml"/><Relationship Id="rId12" Type="http://schemas.openxmlformats.org/officeDocument/2006/relationships/ctrlProp" Target="../ctrlProps/ctrlProp279.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273.xml"/><Relationship Id="rId11" Type="http://schemas.openxmlformats.org/officeDocument/2006/relationships/ctrlProp" Target="../ctrlProps/ctrlProp278.xml"/><Relationship Id="rId5" Type="http://schemas.openxmlformats.org/officeDocument/2006/relationships/ctrlProp" Target="../ctrlProps/ctrlProp272.xml"/><Relationship Id="rId10" Type="http://schemas.openxmlformats.org/officeDocument/2006/relationships/ctrlProp" Target="../ctrlProps/ctrlProp277.xml"/><Relationship Id="rId4" Type="http://schemas.openxmlformats.org/officeDocument/2006/relationships/ctrlProp" Target="../ctrlProps/ctrlProp271.xml"/><Relationship Id="rId9" Type="http://schemas.openxmlformats.org/officeDocument/2006/relationships/ctrlProp" Target="../ctrlProps/ctrlProp27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85.xml"/><Relationship Id="rId13" Type="http://schemas.openxmlformats.org/officeDocument/2006/relationships/ctrlProp" Target="../ctrlProps/ctrlProp290.xml"/><Relationship Id="rId3" Type="http://schemas.openxmlformats.org/officeDocument/2006/relationships/vmlDrawing" Target="../drawings/vmlDrawing29.vml"/><Relationship Id="rId7" Type="http://schemas.openxmlformats.org/officeDocument/2006/relationships/ctrlProp" Target="../ctrlProps/ctrlProp284.xml"/><Relationship Id="rId12" Type="http://schemas.openxmlformats.org/officeDocument/2006/relationships/ctrlProp" Target="../ctrlProps/ctrlProp289.xml"/><Relationship Id="rId2" Type="http://schemas.openxmlformats.org/officeDocument/2006/relationships/drawing" Target="../drawings/drawing29.xml"/><Relationship Id="rId1" Type="http://schemas.openxmlformats.org/officeDocument/2006/relationships/printerSettings" Target="../printerSettings/printerSettings31.bin"/><Relationship Id="rId6" Type="http://schemas.openxmlformats.org/officeDocument/2006/relationships/ctrlProp" Target="../ctrlProps/ctrlProp283.xml"/><Relationship Id="rId11" Type="http://schemas.openxmlformats.org/officeDocument/2006/relationships/ctrlProp" Target="../ctrlProps/ctrlProp288.xml"/><Relationship Id="rId5" Type="http://schemas.openxmlformats.org/officeDocument/2006/relationships/ctrlProp" Target="../ctrlProps/ctrlProp282.xml"/><Relationship Id="rId10" Type="http://schemas.openxmlformats.org/officeDocument/2006/relationships/ctrlProp" Target="../ctrlProps/ctrlProp287.xml"/><Relationship Id="rId4" Type="http://schemas.openxmlformats.org/officeDocument/2006/relationships/ctrlProp" Target="../ctrlProps/ctrlProp281.xml"/><Relationship Id="rId9" Type="http://schemas.openxmlformats.org/officeDocument/2006/relationships/ctrlProp" Target="../ctrlProps/ctrlProp286.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3" Type="http://schemas.openxmlformats.org/officeDocument/2006/relationships/vmlDrawing" Target="../drawings/vmlDrawing30.vml"/><Relationship Id="rId7" Type="http://schemas.openxmlformats.org/officeDocument/2006/relationships/ctrlProp" Target="../ctrlProps/ctrlProp294.xml"/><Relationship Id="rId12" Type="http://schemas.openxmlformats.org/officeDocument/2006/relationships/ctrlProp" Target="../ctrlProps/ctrlProp299.xml"/><Relationship Id="rId2" Type="http://schemas.openxmlformats.org/officeDocument/2006/relationships/drawing" Target="../drawings/drawing30.xml"/><Relationship Id="rId1" Type="http://schemas.openxmlformats.org/officeDocument/2006/relationships/printerSettings" Target="../printerSettings/printerSettings32.bin"/><Relationship Id="rId6" Type="http://schemas.openxmlformats.org/officeDocument/2006/relationships/ctrlProp" Target="../ctrlProps/ctrlProp293.xml"/><Relationship Id="rId11" Type="http://schemas.openxmlformats.org/officeDocument/2006/relationships/ctrlProp" Target="../ctrlProps/ctrlProp298.xml"/><Relationship Id="rId5" Type="http://schemas.openxmlformats.org/officeDocument/2006/relationships/ctrlProp" Target="../ctrlProps/ctrlProp292.xml"/><Relationship Id="rId10" Type="http://schemas.openxmlformats.org/officeDocument/2006/relationships/ctrlProp" Target="../ctrlProps/ctrlProp297.xml"/><Relationship Id="rId4" Type="http://schemas.openxmlformats.org/officeDocument/2006/relationships/ctrlProp" Target="../ctrlProps/ctrlProp291.xml"/><Relationship Id="rId9" Type="http://schemas.openxmlformats.org/officeDocument/2006/relationships/ctrlProp" Target="../ctrlProps/ctrlProp296.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310.xml"/><Relationship Id="rId18" Type="http://schemas.openxmlformats.org/officeDocument/2006/relationships/ctrlProp" Target="../ctrlProps/ctrlProp315.xml"/><Relationship Id="rId26" Type="http://schemas.openxmlformats.org/officeDocument/2006/relationships/ctrlProp" Target="../ctrlProps/ctrlProp323.xml"/><Relationship Id="rId3" Type="http://schemas.openxmlformats.org/officeDocument/2006/relationships/vmlDrawing" Target="../drawings/vmlDrawing31.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5" Type="http://schemas.openxmlformats.org/officeDocument/2006/relationships/ctrlProp" Target="../ctrlProps/ctrlProp322.xml"/><Relationship Id="rId33" Type="http://schemas.openxmlformats.org/officeDocument/2006/relationships/ctrlProp" Target="../ctrlProps/ctrlProp330.xml"/><Relationship Id="rId2" Type="http://schemas.openxmlformats.org/officeDocument/2006/relationships/drawing" Target="../drawings/drawing31.xml"/><Relationship Id="rId16" Type="http://schemas.openxmlformats.org/officeDocument/2006/relationships/ctrlProp" Target="../ctrlProps/ctrlProp313.xml"/><Relationship Id="rId20" Type="http://schemas.openxmlformats.org/officeDocument/2006/relationships/ctrlProp" Target="../ctrlProps/ctrlProp317.xml"/><Relationship Id="rId29" Type="http://schemas.openxmlformats.org/officeDocument/2006/relationships/ctrlProp" Target="../ctrlProps/ctrlProp326.xml"/><Relationship Id="rId1" Type="http://schemas.openxmlformats.org/officeDocument/2006/relationships/printerSettings" Target="../printerSettings/printerSettings33.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trlProp" Target="../ctrlProps/ctrlProp321.xml"/><Relationship Id="rId32" Type="http://schemas.openxmlformats.org/officeDocument/2006/relationships/ctrlProp" Target="../ctrlProps/ctrlProp329.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10" Type="http://schemas.openxmlformats.org/officeDocument/2006/relationships/ctrlProp" Target="../ctrlProps/ctrlProp307.xml"/><Relationship Id="rId19" Type="http://schemas.openxmlformats.org/officeDocument/2006/relationships/ctrlProp" Target="../ctrlProps/ctrlProp316.xml"/><Relationship Id="rId31" Type="http://schemas.openxmlformats.org/officeDocument/2006/relationships/ctrlProp" Target="../ctrlProps/ctrlProp328.xml"/><Relationship Id="rId4" Type="http://schemas.openxmlformats.org/officeDocument/2006/relationships/ctrlProp" Target="../ctrlProps/ctrlProp301.x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 Id="rId27" Type="http://schemas.openxmlformats.org/officeDocument/2006/relationships/ctrlProp" Target="../ctrlProps/ctrlProp324.xml"/><Relationship Id="rId30" Type="http://schemas.openxmlformats.org/officeDocument/2006/relationships/ctrlProp" Target="../ctrlProps/ctrlProp327.xml"/><Relationship Id="rId8" Type="http://schemas.openxmlformats.org/officeDocument/2006/relationships/ctrlProp" Target="../ctrlProps/ctrlProp305.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335.xml"/><Relationship Id="rId13" Type="http://schemas.openxmlformats.org/officeDocument/2006/relationships/ctrlProp" Target="../ctrlProps/ctrlProp340.xml"/><Relationship Id="rId18" Type="http://schemas.openxmlformats.org/officeDocument/2006/relationships/ctrlProp" Target="../ctrlProps/ctrlProp345.xml"/><Relationship Id="rId3" Type="http://schemas.openxmlformats.org/officeDocument/2006/relationships/vmlDrawing" Target="../drawings/vmlDrawing32.vml"/><Relationship Id="rId21" Type="http://schemas.openxmlformats.org/officeDocument/2006/relationships/ctrlProp" Target="../ctrlProps/ctrlProp348.xml"/><Relationship Id="rId7" Type="http://schemas.openxmlformats.org/officeDocument/2006/relationships/ctrlProp" Target="../ctrlProps/ctrlProp334.xml"/><Relationship Id="rId12" Type="http://schemas.openxmlformats.org/officeDocument/2006/relationships/ctrlProp" Target="../ctrlProps/ctrlProp339.xml"/><Relationship Id="rId17" Type="http://schemas.openxmlformats.org/officeDocument/2006/relationships/ctrlProp" Target="../ctrlProps/ctrlProp344.xml"/><Relationship Id="rId2" Type="http://schemas.openxmlformats.org/officeDocument/2006/relationships/drawing" Target="../drawings/drawing32.xml"/><Relationship Id="rId16" Type="http://schemas.openxmlformats.org/officeDocument/2006/relationships/ctrlProp" Target="../ctrlProps/ctrlProp343.xml"/><Relationship Id="rId20" Type="http://schemas.openxmlformats.org/officeDocument/2006/relationships/ctrlProp" Target="../ctrlProps/ctrlProp347.xml"/><Relationship Id="rId1" Type="http://schemas.openxmlformats.org/officeDocument/2006/relationships/printerSettings" Target="../printerSettings/printerSettings34.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5" Type="http://schemas.openxmlformats.org/officeDocument/2006/relationships/ctrlProp" Target="../ctrlProps/ctrlProp342.xml"/><Relationship Id="rId23" Type="http://schemas.openxmlformats.org/officeDocument/2006/relationships/ctrlProp" Target="../ctrlProps/ctrlProp350.xml"/><Relationship Id="rId10" Type="http://schemas.openxmlformats.org/officeDocument/2006/relationships/ctrlProp" Target="../ctrlProps/ctrlProp337.xml"/><Relationship Id="rId19" Type="http://schemas.openxmlformats.org/officeDocument/2006/relationships/ctrlProp" Target="../ctrlProps/ctrlProp346.xml"/><Relationship Id="rId4" Type="http://schemas.openxmlformats.org/officeDocument/2006/relationships/ctrlProp" Target="../ctrlProps/ctrlProp331.xml"/><Relationship Id="rId9" Type="http://schemas.openxmlformats.org/officeDocument/2006/relationships/ctrlProp" Target="../ctrlProps/ctrlProp336.xml"/><Relationship Id="rId14" Type="http://schemas.openxmlformats.org/officeDocument/2006/relationships/ctrlProp" Target="../ctrlProps/ctrlProp341.xml"/><Relationship Id="rId22" Type="http://schemas.openxmlformats.org/officeDocument/2006/relationships/ctrlProp" Target="../ctrlProps/ctrlProp349.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355.xml"/><Relationship Id="rId13" Type="http://schemas.openxmlformats.org/officeDocument/2006/relationships/ctrlProp" Target="../ctrlProps/ctrlProp360.xml"/><Relationship Id="rId18" Type="http://schemas.openxmlformats.org/officeDocument/2006/relationships/ctrlProp" Target="../ctrlProps/ctrlProp365.xml"/><Relationship Id="rId3" Type="http://schemas.openxmlformats.org/officeDocument/2006/relationships/vmlDrawing" Target="../drawings/vmlDrawing33.vml"/><Relationship Id="rId21" Type="http://schemas.openxmlformats.org/officeDocument/2006/relationships/ctrlProp" Target="../ctrlProps/ctrlProp368.xml"/><Relationship Id="rId7" Type="http://schemas.openxmlformats.org/officeDocument/2006/relationships/ctrlProp" Target="../ctrlProps/ctrlProp354.xml"/><Relationship Id="rId12" Type="http://schemas.openxmlformats.org/officeDocument/2006/relationships/ctrlProp" Target="../ctrlProps/ctrlProp359.xml"/><Relationship Id="rId17" Type="http://schemas.openxmlformats.org/officeDocument/2006/relationships/ctrlProp" Target="../ctrlProps/ctrlProp364.xml"/><Relationship Id="rId2" Type="http://schemas.openxmlformats.org/officeDocument/2006/relationships/drawing" Target="../drawings/drawing33.xml"/><Relationship Id="rId16" Type="http://schemas.openxmlformats.org/officeDocument/2006/relationships/ctrlProp" Target="../ctrlProps/ctrlProp363.xml"/><Relationship Id="rId20" Type="http://schemas.openxmlformats.org/officeDocument/2006/relationships/ctrlProp" Target="../ctrlProps/ctrlProp367.xml"/><Relationship Id="rId1" Type="http://schemas.openxmlformats.org/officeDocument/2006/relationships/printerSettings" Target="../printerSettings/printerSettings35.bin"/><Relationship Id="rId6" Type="http://schemas.openxmlformats.org/officeDocument/2006/relationships/ctrlProp" Target="../ctrlProps/ctrlProp353.xml"/><Relationship Id="rId11" Type="http://schemas.openxmlformats.org/officeDocument/2006/relationships/ctrlProp" Target="../ctrlProps/ctrlProp358.xml"/><Relationship Id="rId5" Type="http://schemas.openxmlformats.org/officeDocument/2006/relationships/ctrlProp" Target="../ctrlProps/ctrlProp352.xml"/><Relationship Id="rId15" Type="http://schemas.openxmlformats.org/officeDocument/2006/relationships/ctrlProp" Target="../ctrlProps/ctrlProp362.xml"/><Relationship Id="rId23" Type="http://schemas.openxmlformats.org/officeDocument/2006/relationships/ctrlProp" Target="../ctrlProps/ctrlProp370.xml"/><Relationship Id="rId10" Type="http://schemas.openxmlformats.org/officeDocument/2006/relationships/ctrlProp" Target="../ctrlProps/ctrlProp357.xml"/><Relationship Id="rId19" Type="http://schemas.openxmlformats.org/officeDocument/2006/relationships/ctrlProp" Target="../ctrlProps/ctrlProp366.xml"/><Relationship Id="rId4" Type="http://schemas.openxmlformats.org/officeDocument/2006/relationships/ctrlProp" Target="../ctrlProps/ctrlProp351.xml"/><Relationship Id="rId9" Type="http://schemas.openxmlformats.org/officeDocument/2006/relationships/ctrlProp" Target="../ctrlProps/ctrlProp356.xml"/><Relationship Id="rId14" Type="http://schemas.openxmlformats.org/officeDocument/2006/relationships/ctrlProp" Target="../ctrlProps/ctrlProp361.xml"/><Relationship Id="rId22" Type="http://schemas.openxmlformats.org/officeDocument/2006/relationships/ctrlProp" Target="../ctrlProps/ctrlProp369.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375.xml"/><Relationship Id="rId13" Type="http://schemas.openxmlformats.org/officeDocument/2006/relationships/ctrlProp" Target="../ctrlProps/ctrlProp380.xml"/><Relationship Id="rId18" Type="http://schemas.openxmlformats.org/officeDocument/2006/relationships/ctrlProp" Target="../ctrlProps/ctrlProp385.xml"/><Relationship Id="rId3" Type="http://schemas.openxmlformats.org/officeDocument/2006/relationships/vmlDrawing" Target="../drawings/vmlDrawing34.vml"/><Relationship Id="rId21" Type="http://schemas.openxmlformats.org/officeDocument/2006/relationships/ctrlProp" Target="../ctrlProps/ctrlProp388.xml"/><Relationship Id="rId7" Type="http://schemas.openxmlformats.org/officeDocument/2006/relationships/ctrlProp" Target="../ctrlProps/ctrlProp374.xml"/><Relationship Id="rId12" Type="http://schemas.openxmlformats.org/officeDocument/2006/relationships/ctrlProp" Target="../ctrlProps/ctrlProp379.xml"/><Relationship Id="rId17" Type="http://schemas.openxmlformats.org/officeDocument/2006/relationships/ctrlProp" Target="../ctrlProps/ctrlProp384.xml"/><Relationship Id="rId2" Type="http://schemas.openxmlformats.org/officeDocument/2006/relationships/drawing" Target="../drawings/drawing34.xml"/><Relationship Id="rId16" Type="http://schemas.openxmlformats.org/officeDocument/2006/relationships/ctrlProp" Target="../ctrlProps/ctrlProp383.xml"/><Relationship Id="rId20" Type="http://schemas.openxmlformats.org/officeDocument/2006/relationships/ctrlProp" Target="../ctrlProps/ctrlProp387.xml"/><Relationship Id="rId1" Type="http://schemas.openxmlformats.org/officeDocument/2006/relationships/printerSettings" Target="../printerSettings/printerSettings36.bin"/><Relationship Id="rId6" Type="http://schemas.openxmlformats.org/officeDocument/2006/relationships/ctrlProp" Target="../ctrlProps/ctrlProp373.xml"/><Relationship Id="rId11" Type="http://schemas.openxmlformats.org/officeDocument/2006/relationships/ctrlProp" Target="../ctrlProps/ctrlProp378.xml"/><Relationship Id="rId5" Type="http://schemas.openxmlformats.org/officeDocument/2006/relationships/ctrlProp" Target="../ctrlProps/ctrlProp372.xml"/><Relationship Id="rId15" Type="http://schemas.openxmlformats.org/officeDocument/2006/relationships/ctrlProp" Target="../ctrlProps/ctrlProp382.xml"/><Relationship Id="rId23" Type="http://schemas.openxmlformats.org/officeDocument/2006/relationships/ctrlProp" Target="../ctrlProps/ctrlProp390.xml"/><Relationship Id="rId10" Type="http://schemas.openxmlformats.org/officeDocument/2006/relationships/ctrlProp" Target="../ctrlProps/ctrlProp377.xml"/><Relationship Id="rId19" Type="http://schemas.openxmlformats.org/officeDocument/2006/relationships/ctrlProp" Target="../ctrlProps/ctrlProp386.xml"/><Relationship Id="rId4" Type="http://schemas.openxmlformats.org/officeDocument/2006/relationships/ctrlProp" Target="../ctrlProps/ctrlProp371.xml"/><Relationship Id="rId9" Type="http://schemas.openxmlformats.org/officeDocument/2006/relationships/ctrlProp" Target="../ctrlProps/ctrlProp376.xml"/><Relationship Id="rId14" Type="http://schemas.openxmlformats.org/officeDocument/2006/relationships/ctrlProp" Target="../ctrlProps/ctrlProp381.xml"/><Relationship Id="rId22" Type="http://schemas.openxmlformats.org/officeDocument/2006/relationships/ctrlProp" Target="../ctrlProps/ctrlProp389.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395.xml"/><Relationship Id="rId13" Type="http://schemas.openxmlformats.org/officeDocument/2006/relationships/ctrlProp" Target="../ctrlProps/ctrlProp400.xml"/><Relationship Id="rId18" Type="http://schemas.openxmlformats.org/officeDocument/2006/relationships/ctrlProp" Target="../ctrlProps/ctrlProp405.xml"/><Relationship Id="rId3" Type="http://schemas.openxmlformats.org/officeDocument/2006/relationships/vmlDrawing" Target="../drawings/vmlDrawing35.vml"/><Relationship Id="rId21" Type="http://schemas.openxmlformats.org/officeDocument/2006/relationships/ctrlProp" Target="../ctrlProps/ctrlProp408.xml"/><Relationship Id="rId7" Type="http://schemas.openxmlformats.org/officeDocument/2006/relationships/ctrlProp" Target="../ctrlProps/ctrlProp394.xml"/><Relationship Id="rId12" Type="http://schemas.openxmlformats.org/officeDocument/2006/relationships/ctrlProp" Target="../ctrlProps/ctrlProp399.xml"/><Relationship Id="rId17" Type="http://schemas.openxmlformats.org/officeDocument/2006/relationships/ctrlProp" Target="../ctrlProps/ctrlProp404.xml"/><Relationship Id="rId2" Type="http://schemas.openxmlformats.org/officeDocument/2006/relationships/drawing" Target="../drawings/drawing35.xml"/><Relationship Id="rId16" Type="http://schemas.openxmlformats.org/officeDocument/2006/relationships/ctrlProp" Target="../ctrlProps/ctrlProp403.xml"/><Relationship Id="rId20" Type="http://schemas.openxmlformats.org/officeDocument/2006/relationships/ctrlProp" Target="../ctrlProps/ctrlProp407.xml"/><Relationship Id="rId1" Type="http://schemas.openxmlformats.org/officeDocument/2006/relationships/printerSettings" Target="../printerSettings/printerSettings37.bin"/><Relationship Id="rId6" Type="http://schemas.openxmlformats.org/officeDocument/2006/relationships/ctrlProp" Target="../ctrlProps/ctrlProp393.xml"/><Relationship Id="rId11" Type="http://schemas.openxmlformats.org/officeDocument/2006/relationships/ctrlProp" Target="../ctrlProps/ctrlProp398.xml"/><Relationship Id="rId5" Type="http://schemas.openxmlformats.org/officeDocument/2006/relationships/ctrlProp" Target="../ctrlProps/ctrlProp392.xml"/><Relationship Id="rId15" Type="http://schemas.openxmlformats.org/officeDocument/2006/relationships/ctrlProp" Target="../ctrlProps/ctrlProp402.xml"/><Relationship Id="rId23" Type="http://schemas.openxmlformats.org/officeDocument/2006/relationships/ctrlProp" Target="../ctrlProps/ctrlProp410.xml"/><Relationship Id="rId10" Type="http://schemas.openxmlformats.org/officeDocument/2006/relationships/ctrlProp" Target="../ctrlProps/ctrlProp397.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415.xml"/><Relationship Id="rId13" Type="http://schemas.openxmlformats.org/officeDocument/2006/relationships/ctrlProp" Target="../ctrlProps/ctrlProp420.xml"/><Relationship Id="rId3" Type="http://schemas.openxmlformats.org/officeDocument/2006/relationships/vmlDrawing" Target="../drawings/vmlDrawing36.vml"/><Relationship Id="rId7" Type="http://schemas.openxmlformats.org/officeDocument/2006/relationships/ctrlProp" Target="../ctrlProps/ctrlProp414.xml"/><Relationship Id="rId12" Type="http://schemas.openxmlformats.org/officeDocument/2006/relationships/ctrlProp" Target="../ctrlProps/ctrlProp419.xml"/><Relationship Id="rId2" Type="http://schemas.openxmlformats.org/officeDocument/2006/relationships/drawing" Target="../drawings/drawing36.xml"/><Relationship Id="rId1" Type="http://schemas.openxmlformats.org/officeDocument/2006/relationships/printerSettings" Target="../printerSettings/printerSettings38.bin"/><Relationship Id="rId6" Type="http://schemas.openxmlformats.org/officeDocument/2006/relationships/ctrlProp" Target="../ctrlProps/ctrlProp413.xml"/><Relationship Id="rId11" Type="http://schemas.openxmlformats.org/officeDocument/2006/relationships/ctrlProp" Target="../ctrlProps/ctrlProp418.xml"/><Relationship Id="rId5" Type="http://schemas.openxmlformats.org/officeDocument/2006/relationships/ctrlProp" Target="../ctrlProps/ctrlProp412.xml"/><Relationship Id="rId10" Type="http://schemas.openxmlformats.org/officeDocument/2006/relationships/ctrlProp" Target="../ctrlProps/ctrlProp417.xml"/><Relationship Id="rId4" Type="http://schemas.openxmlformats.org/officeDocument/2006/relationships/ctrlProp" Target="../ctrlProps/ctrlProp411.xml"/><Relationship Id="rId9" Type="http://schemas.openxmlformats.org/officeDocument/2006/relationships/ctrlProp" Target="../ctrlProps/ctrlProp416.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425.xml"/><Relationship Id="rId13" Type="http://schemas.openxmlformats.org/officeDocument/2006/relationships/ctrlProp" Target="../ctrlProps/ctrlProp430.xml"/><Relationship Id="rId3" Type="http://schemas.openxmlformats.org/officeDocument/2006/relationships/vmlDrawing" Target="../drawings/vmlDrawing37.vml"/><Relationship Id="rId7" Type="http://schemas.openxmlformats.org/officeDocument/2006/relationships/ctrlProp" Target="../ctrlProps/ctrlProp424.xml"/><Relationship Id="rId12" Type="http://schemas.openxmlformats.org/officeDocument/2006/relationships/ctrlProp" Target="../ctrlProps/ctrlProp429.xml"/><Relationship Id="rId2" Type="http://schemas.openxmlformats.org/officeDocument/2006/relationships/drawing" Target="../drawings/drawing37.xml"/><Relationship Id="rId1" Type="http://schemas.openxmlformats.org/officeDocument/2006/relationships/printerSettings" Target="../printerSettings/printerSettings39.bin"/><Relationship Id="rId6" Type="http://schemas.openxmlformats.org/officeDocument/2006/relationships/ctrlProp" Target="../ctrlProps/ctrlProp423.xml"/><Relationship Id="rId11" Type="http://schemas.openxmlformats.org/officeDocument/2006/relationships/ctrlProp" Target="../ctrlProps/ctrlProp428.xml"/><Relationship Id="rId5" Type="http://schemas.openxmlformats.org/officeDocument/2006/relationships/ctrlProp" Target="../ctrlProps/ctrlProp422.xml"/><Relationship Id="rId10" Type="http://schemas.openxmlformats.org/officeDocument/2006/relationships/ctrlProp" Target="../ctrlProps/ctrlProp427.xml"/><Relationship Id="rId4" Type="http://schemas.openxmlformats.org/officeDocument/2006/relationships/ctrlProp" Target="../ctrlProps/ctrlProp421.xml"/><Relationship Id="rId9" Type="http://schemas.openxmlformats.org/officeDocument/2006/relationships/ctrlProp" Target="../ctrlProps/ctrlProp426.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435.xml"/><Relationship Id="rId13" Type="http://schemas.openxmlformats.org/officeDocument/2006/relationships/ctrlProp" Target="../ctrlProps/ctrlProp440.xml"/><Relationship Id="rId3" Type="http://schemas.openxmlformats.org/officeDocument/2006/relationships/vmlDrawing" Target="../drawings/vmlDrawing38.vml"/><Relationship Id="rId7" Type="http://schemas.openxmlformats.org/officeDocument/2006/relationships/ctrlProp" Target="../ctrlProps/ctrlProp434.xml"/><Relationship Id="rId12" Type="http://schemas.openxmlformats.org/officeDocument/2006/relationships/ctrlProp" Target="../ctrlProps/ctrlProp439.x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trlProp" Target="../ctrlProps/ctrlProp433.xml"/><Relationship Id="rId11" Type="http://schemas.openxmlformats.org/officeDocument/2006/relationships/ctrlProp" Target="../ctrlProps/ctrlProp438.xml"/><Relationship Id="rId5" Type="http://schemas.openxmlformats.org/officeDocument/2006/relationships/ctrlProp" Target="../ctrlProps/ctrlProp432.xml"/><Relationship Id="rId10" Type="http://schemas.openxmlformats.org/officeDocument/2006/relationships/ctrlProp" Target="../ctrlProps/ctrlProp437.xml"/><Relationship Id="rId4" Type="http://schemas.openxmlformats.org/officeDocument/2006/relationships/ctrlProp" Target="../ctrlProps/ctrlProp431.xml"/><Relationship Id="rId9" Type="http://schemas.openxmlformats.org/officeDocument/2006/relationships/ctrlProp" Target="../ctrlProps/ctrlProp436.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445.xml"/><Relationship Id="rId13" Type="http://schemas.openxmlformats.org/officeDocument/2006/relationships/ctrlProp" Target="../ctrlProps/ctrlProp450.xml"/><Relationship Id="rId3" Type="http://schemas.openxmlformats.org/officeDocument/2006/relationships/vmlDrawing" Target="../drawings/vmlDrawing39.vml"/><Relationship Id="rId7" Type="http://schemas.openxmlformats.org/officeDocument/2006/relationships/ctrlProp" Target="../ctrlProps/ctrlProp444.xml"/><Relationship Id="rId12" Type="http://schemas.openxmlformats.org/officeDocument/2006/relationships/ctrlProp" Target="../ctrlProps/ctrlProp449.x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trlProp" Target="../ctrlProps/ctrlProp443.xml"/><Relationship Id="rId11" Type="http://schemas.openxmlformats.org/officeDocument/2006/relationships/ctrlProp" Target="../ctrlProps/ctrlProp448.xml"/><Relationship Id="rId5" Type="http://schemas.openxmlformats.org/officeDocument/2006/relationships/ctrlProp" Target="../ctrlProps/ctrlProp442.xml"/><Relationship Id="rId10" Type="http://schemas.openxmlformats.org/officeDocument/2006/relationships/ctrlProp" Target="../ctrlProps/ctrlProp447.xml"/><Relationship Id="rId4" Type="http://schemas.openxmlformats.org/officeDocument/2006/relationships/ctrlProp" Target="../ctrlProps/ctrlProp441.xml"/><Relationship Id="rId9" Type="http://schemas.openxmlformats.org/officeDocument/2006/relationships/ctrlProp" Target="../ctrlProps/ctrlProp446.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455.xml"/><Relationship Id="rId13" Type="http://schemas.openxmlformats.org/officeDocument/2006/relationships/ctrlProp" Target="../ctrlProps/ctrlProp460.xml"/><Relationship Id="rId3" Type="http://schemas.openxmlformats.org/officeDocument/2006/relationships/vmlDrawing" Target="../drawings/vmlDrawing40.vml"/><Relationship Id="rId7" Type="http://schemas.openxmlformats.org/officeDocument/2006/relationships/ctrlProp" Target="../ctrlProps/ctrlProp454.xml"/><Relationship Id="rId12" Type="http://schemas.openxmlformats.org/officeDocument/2006/relationships/ctrlProp" Target="../ctrlProps/ctrlProp459.x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trlProp" Target="../ctrlProps/ctrlProp453.xml"/><Relationship Id="rId11" Type="http://schemas.openxmlformats.org/officeDocument/2006/relationships/ctrlProp" Target="../ctrlProps/ctrlProp458.xml"/><Relationship Id="rId5" Type="http://schemas.openxmlformats.org/officeDocument/2006/relationships/ctrlProp" Target="../ctrlProps/ctrlProp452.xml"/><Relationship Id="rId10" Type="http://schemas.openxmlformats.org/officeDocument/2006/relationships/ctrlProp" Target="../ctrlProps/ctrlProp457.xml"/><Relationship Id="rId4" Type="http://schemas.openxmlformats.org/officeDocument/2006/relationships/ctrlProp" Target="../ctrlProps/ctrlProp451.xml"/><Relationship Id="rId9" Type="http://schemas.openxmlformats.org/officeDocument/2006/relationships/ctrlProp" Target="../ctrlProps/ctrlProp456.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65.xml"/><Relationship Id="rId13" Type="http://schemas.openxmlformats.org/officeDocument/2006/relationships/ctrlProp" Target="../ctrlProps/ctrlProp470.xml"/><Relationship Id="rId3" Type="http://schemas.openxmlformats.org/officeDocument/2006/relationships/vmlDrawing" Target="../drawings/vmlDrawing41.vml"/><Relationship Id="rId7" Type="http://schemas.openxmlformats.org/officeDocument/2006/relationships/ctrlProp" Target="../ctrlProps/ctrlProp464.xml"/><Relationship Id="rId12" Type="http://schemas.openxmlformats.org/officeDocument/2006/relationships/ctrlProp" Target="../ctrlProps/ctrlProp469.xml"/><Relationship Id="rId2" Type="http://schemas.openxmlformats.org/officeDocument/2006/relationships/drawing" Target="../drawings/drawing41.xml"/><Relationship Id="rId1" Type="http://schemas.openxmlformats.org/officeDocument/2006/relationships/printerSettings" Target="../printerSettings/printerSettings43.bin"/><Relationship Id="rId6" Type="http://schemas.openxmlformats.org/officeDocument/2006/relationships/ctrlProp" Target="../ctrlProps/ctrlProp463.xml"/><Relationship Id="rId11" Type="http://schemas.openxmlformats.org/officeDocument/2006/relationships/ctrlProp" Target="../ctrlProps/ctrlProp468.xml"/><Relationship Id="rId5" Type="http://schemas.openxmlformats.org/officeDocument/2006/relationships/ctrlProp" Target="../ctrlProps/ctrlProp462.xml"/><Relationship Id="rId10" Type="http://schemas.openxmlformats.org/officeDocument/2006/relationships/ctrlProp" Target="../ctrlProps/ctrlProp467.xml"/><Relationship Id="rId4" Type="http://schemas.openxmlformats.org/officeDocument/2006/relationships/ctrlProp" Target="../ctrlProps/ctrlProp461.xml"/><Relationship Id="rId9" Type="http://schemas.openxmlformats.org/officeDocument/2006/relationships/ctrlProp" Target="../ctrlProps/ctrlProp466.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475.xml"/><Relationship Id="rId13" Type="http://schemas.openxmlformats.org/officeDocument/2006/relationships/ctrlProp" Target="../ctrlProps/ctrlProp480.xml"/><Relationship Id="rId3" Type="http://schemas.openxmlformats.org/officeDocument/2006/relationships/vmlDrawing" Target="../drawings/vmlDrawing42.vml"/><Relationship Id="rId7" Type="http://schemas.openxmlformats.org/officeDocument/2006/relationships/ctrlProp" Target="../ctrlProps/ctrlProp474.xml"/><Relationship Id="rId12" Type="http://schemas.openxmlformats.org/officeDocument/2006/relationships/ctrlProp" Target="../ctrlProps/ctrlProp479.xml"/><Relationship Id="rId2" Type="http://schemas.openxmlformats.org/officeDocument/2006/relationships/drawing" Target="../drawings/drawing42.xml"/><Relationship Id="rId1" Type="http://schemas.openxmlformats.org/officeDocument/2006/relationships/printerSettings" Target="../printerSettings/printerSettings44.bin"/><Relationship Id="rId6" Type="http://schemas.openxmlformats.org/officeDocument/2006/relationships/ctrlProp" Target="../ctrlProps/ctrlProp473.xml"/><Relationship Id="rId11" Type="http://schemas.openxmlformats.org/officeDocument/2006/relationships/ctrlProp" Target="../ctrlProps/ctrlProp478.xml"/><Relationship Id="rId5" Type="http://schemas.openxmlformats.org/officeDocument/2006/relationships/ctrlProp" Target="../ctrlProps/ctrlProp472.xml"/><Relationship Id="rId10" Type="http://schemas.openxmlformats.org/officeDocument/2006/relationships/ctrlProp" Target="../ctrlProps/ctrlProp477.xml"/><Relationship Id="rId4" Type="http://schemas.openxmlformats.org/officeDocument/2006/relationships/ctrlProp" Target="../ctrlProps/ctrlProp471.xml"/><Relationship Id="rId9" Type="http://schemas.openxmlformats.org/officeDocument/2006/relationships/ctrlProp" Target="../ctrlProps/ctrlProp476.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485.xml"/><Relationship Id="rId13" Type="http://schemas.openxmlformats.org/officeDocument/2006/relationships/ctrlProp" Target="../ctrlProps/ctrlProp490.xml"/><Relationship Id="rId3" Type="http://schemas.openxmlformats.org/officeDocument/2006/relationships/vmlDrawing" Target="../drawings/vmlDrawing43.vml"/><Relationship Id="rId7" Type="http://schemas.openxmlformats.org/officeDocument/2006/relationships/ctrlProp" Target="../ctrlProps/ctrlProp484.xml"/><Relationship Id="rId12" Type="http://schemas.openxmlformats.org/officeDocument/2006/relationships/ctrlProp" Target="../ctrlProps/ctrlProp489.xml"/><Relationship Id="rId2" Type="http://schemas.openxmlformats.org/officeDocument/2006/relationships/drawing" Target="../drawings/drawing43.xml"/><Relationship Id="rId1" Type="http://schemas.openxmlformats.org/officeDocument/2006/relationships/printerSettings" Target="../printerSettings/printerSettings45.bin"/><Relationship Id="rId6" Type="http://schemas.openxmlformats.org/officeDocument/2006/relationships/ctrlProp" Target="../ctrlProps/ctrlProp483.xml"/><Relationship Id="rId11" Type="http://schemas.openxmlformats.org/officeDocument/2006/relationships/ctrlProp" Target="../ctrlProps/ctrlProp488.xml"/><Relationship Id="rId5" Type="http://schemas.openxmlformats.org/officeDocument/2006/relationships/ctrlProp" Target="../ctrlProps/ctrlProp482.xml"/><Relationship Id="rId10" Type="http://schemas.openxmlformats.org/officeDocument/2006/relationships/ctrlProp" Target="../ctrlProps/ctrlProp487.xml"/><Relationship Id="rId4" Type="http://schemas.openxmlformats.org/officeDocument/2006/relationships/ctrlProp" Target="../ctrlProps/ctrlProp481.xml"/><Relationship Id="rId9" Type="http://schemas.openxmlformats.org/officeDocument/2006/relationships/ctrlProp" Target="../ctrlProps/ctrlProp4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2:AC503"/>
  <sheetViews>
    <sheetView topLeftCell="A5" workbookViewId="0">
      <selection activeCell="I4" sqref="I4:I47"/>
    </sheetView>
  </sheetViews>
  <sheetFormatPr baseColWidth="10" defaultColWidth="11.42578125" defaultRowHeight="12"/>
  <cols>
    <col min="1" max="1" width="12.28515625" style="1" customWidth="1"/>
    <col min="2" max="2" width="10.5703125" style="1" customWidth="1"/>
    <col min="3" max="3" width="11.28515625" style="1" customWidth="1"/>
    <col min="4" max="4" width="8.140625" style="1" bestFit="1" customWidth="1"/>
    <col min="5" max="5" width="10.28515625" style="1" bestFit="1" customWidth="1"/>
    <col min="6" max="6" width="3.5703125" style="2" bestFit="1" customWidth="1"/>
    <col min="7" max="7" width="50.85546875" style="1" customWidth="1"/>
    <col min="8" max="8" width="48.28515625" style="1" customWidth="1"/>
    <col min="9" max="9" width="22.7109375" style="1" customWidth="1"/>
    <col min="10" max="10" width="4.42578125" style="1" bestFit="1" customWidth="1"/>
    <col min="11" max="11" width="18.140625" style="1" customWidth="1"/>
    <col min="12" max="12" width="7.140625" style="2" bestFit="1" customWidth="1"/>
    <col min="13" max="16384" width="11.42578125" style="1"/>
  </cols>
  <sheetData>
    <row r="2" spans="1:13">
      <c r="A2" s="1" t="s">
        <v>0</v>
      </c>
      <c r="B2" s="1" t="s">
        <v>1</v>
      </c>
      <c r="C2" s="1" t="s">
        <v>2</v>
      </c>
      <c r="D2" s="1" t="s">
        <v>3</v>
      </c>
      <c r="E2" s="1" t="s">
        <v>4</v>
      </c>
      <c r="F2" s="2" t="s">
        <v>5</v>
      </c>
      <c r="G2" s="1" t="s">
        <v>6</v>
      </c>
      <c r="H2" s="1" t="s">
        <v>7</v>
      </c>
      <c r="I2" s="1" t="s">
        <v>8</v>
      </c>
      <c r="J2" s="1" t="s">
        <v>9</v>
      </c>
      <c r="K2" s="1" t="s">
        <v>10</v>
      </c>
      <c r="L2" s="2" t="s">
        <v>11</v>
      </c>
    </row>
    <row r="3" spans="1:13" ht="12" customHeight="1">
      <c r="A3" s="1" t="s">
        <v>12</v>
      </c>
      <c r="B3" s="1" t="s">
        <v>13</v>
      </c>
      <c r="C3" s="1" t="s">
        <v>14</v>
      </c>
      <c r="D3" s="1" t="s">
        <v>15</v>
      </c>
      <c r="E3" s="1" t="s">
        <v>16</v>
      </c>
      <c r="K3" s="3" t="s">
        <v>17</v>
      </c>
      <c r="L3" s="2">
        <v>1</v>
      </c>
      <c r="M3" s="1" t="s">
        <v>18</v>
      </c>
    </row>
    <row r="4" spans="1:13" ht="12" customHeight="1">
      <c r="A4" s="1" t="s">
        <v>19</v>
      </c>
      <c r="B4" s="1" t="s">
        <v>20</v>
      </c>
      <c r="C4" s="4" t="s">
        <v>21</v>
      </c>
      <c r="D4" s="1" t="s">
        <v>22</v>
      </c>
      <c r="E4" s="1" t="s">
        <v>23</v>
      </c>
      <c r="F4" s="2">
        <v>1</v>
      </c>
      <c r="G4" s="1" t="s">
        <v>24</v>
      </c>
      <c r="H4" s="1" t="s">
        <v>25</v>
      </c>
      <c r="I4" s="1" t="s">
        <v>275</v>
      </c>
      <c r="J4" s="1">
        <v>2024</v>
      </c>
      <c r="K4" s="3" t="s">
        <v>26</v>
      </c>
      <c r="L4" s="2">
        <v>2</v>
      </c>
      <c r="M4" s="1" t="s">
        <v>27</v>
      </c>
    </row>
    <row r="5" spans="1:13" ht="12" customHeight="1">
      <c r="A5" s="1" t="s">
        <v>28</v>
      </c>
      <c r="B5" s="1" t="s">
        <v>29</v>
      </c>
      <c r="C5" s="4" t="s">
        <v>30</v>
      </c>
      <c r="E5" s="1" t="s">
        <v>31</v>
      </c>
      <c r="F5" s="2">
        <v>2</v>
      </c>
      <c r="G5" s="1" t="s">
        <v>32</v>
      </c>
      <c r="H5" s="1" t="s">
        <v>33</v>
      </c>
      <c r="I5" s="1" t="s">
        <v>275</v>
      </c>
      <c r="J5" s="1">
        <v>2024</v>
      </c>
      <c r="K5" s="3" t="s">
        <v>34</v>
      </c>
      <c r="L5" s="2">
        <v>3</v>
      </c>
      <c r="M5" s="1" t="s">
        <v>35</v>
      </c>
    </row>
    <row r="6" spans="1:13" ht="12" customHeight="1">
      <c r="A6" s="1" t="s">
        <v>36</v>
      </c>
      <c r="B6" s="1" t="s">
        <v>37</v>
      </c>
      <c r="E6" s="1" t="s">
        <v>38</v>
      </c>
      <c r="F6" s="2">
        <v>3</v>
      </c>
      <c r="G6" s="1" t="s">
        <v>39</v>
      </c>
      <c r="H6" s="1" t="s">
        <v>40</v>
      </c>
      <c r="I6" s="1" t="s">
        <v>275</v>
      </c>
      <c r="J6" s="1">
        <v>2024</v>
      </c>
      <c r="K6" s="3" t="s">
        <v>41</v>
      </c>
      <c r="L6" s="2">
        <v>4</v>
      </c>
      <c r="M6" s="1" t="s">
        <v>42</v>
      </c>
    </row>
    <row r="7" spans="1:13" ht="12" customHeight="1">
      <c r="F7" s="2">
        <v>4</v>
      </c>
      <c r="G7" s="1" t="s">
        <v>43</v>
      </c>
      <c r="H7" s="1" t="s">
        <v>44</v>
      </c>
      <c r="I7" s="1" t="s">
        <v>275</v>
      </c>
      <c r="J7" s="1">
        <v>2024</v>
      </c>
      <c r="K7" s="3" t="s">
        <v>45</v>
      </c>
      <c r="L7" s="2">
        <v>5</v>
      </c>
      <c r="M7" s="1" t="s">
        <v>46</v>
      </c>
    </row>
    <row r="8" spans="1:13" ht="12" customHeight="1">
      <c r="F8" s="2">
        <v>5</v>
      </c>
      <c r="G8" s="1" t="s">
        <v>47</v>
      </c>
      <c r="H8" s="1" t="s">
        <v>48</v>
      </c>
      <c r="I8" s="1" t="s">
        <v>275</v>
      </c>
      <c r="J8" s="1">
        <v>2024</v>
      </c>
      <c r="L8" s="2">
        <v>6</v>
      </c>
      <c r="M8" s="1" t="s">
        <v>49</v>
      </c>
    </row>
    <row r="9" spans="1:13" ht="12" customHeight="1">
      <c r="F9" s="2">
        <v>6</v>
      </c>
      <c r="G9" s="1" t="s">
        <v>50</v>
      </c>
      <c r="H9" s="1" t="s">
        <v>51</v>
      </c>
      <c r="I9" s="1" t="s">
        <v>275</v>
      </c>
      <c r="J9" s="1">
        <v>2024</v>
      </c>
      <c r="K9" s="3"/>
      <c r="L9" s="2">
        <v>8</v>
      </c>
      <c r="M9" s="1" t="s">
        <v>52</v>
      </c>
    </row>
    <row r="10" spans="1:13" ht="12" customHeight="1">
      <c r="F10" s="2">
        <v>7</v>
      </c>
      <c r="G10" s="1" t="s">
        <v>53</v>
      </c>
      <c r="H10" s="1" t="s">
        <v>54</v>
      </c>
      <c r="I10" s="1" t="s">
        <v>275</v>
      </c>
      <c r="J10" s="1">
        <v>2024</v>
      </c>
      <c r="K10" s="3"/>
      <c r="L10" s="2">
        <v>9</v>
      </c>
      <c r="M10" s="1" t="s">
        <v>55</v>
      </c>
    </row>
    <row r="11" spans="1:13" ht="12" customHeight="1">
      <c r="F11" s="2">
        <v>8</v>
      </c>
      <c r="G11" s="1" t="s">
        <v>56</v>
      </c>
      <c r="H11" s="1" t="s">
        <v>57</v>
      </c>
      <c r="I11" s="1" t="s">
        <v>275</v>
      </c>
      <c r="J11" s="1">
        <v>2024</v>
      </c>
      <c r="K11" s="3"/>
      <c r="L11" s="2">
        <v>10</v>
      </c>
      <c r="M11" s="1" t="s">
        <v>58</v>
      </c>
    </row>
    <row r="12" spans="1:13" ht="12" customHeight="1">
      <c r="F12" s="2">
        <v>9</v>
      </c>
      <c r="G12" s="1" t="s">
        <v>59</v>
      </c>
      <c r="H12" s="1" t="s">
        <v>60</v>
      </c>
      <c r="I12" s="1" t="s">
        <v>275</v>
      </c>
      <c r="J12" s="1">
        <v>2024</v>
      </c>
      <c r="K12" s="3"/>
      <c r="L12" s="2">
        <v>11</v>
      </c>
      <c r="M12" s="1" t="s">
        <v>61</v>
      </c>
    </row>
    <row r="13" spans="1:13" ht="12" customHeight="1">
      <c r="F13" s="2">
        <v>10</v>
      </c>
      <c r="G13" s="1" t="s">
        <v>62</v>
      </c>
      <c r="H13" s="1" t="s">
        <v>63</v>
      </c>
      <c r="I13" s="1" t="s">
        <v>275</v>
      </c>
      <c r="J13" s="1">
        <v>2024</v>
      </c>
      <c r="K13" s="3"/>
      <c r="L13" s="2">
        <v>12</v>
      </c>
      <c r="M13" s="1" t="s">
        <v>64</v>
      </c>
    </row>
    <row r="14" spans="1:13" ht="12" customHeight="1">
      <c r="F14" s="2">
        <v>11</v>
      </c>
      <c r="G14" s="1" t="s">
        <v>65</v>
      </c>
      <c r="H14" s="1" t="s">
        <v>66</v>
      </c>
      <c r="I14" s="1" t="s">
        <v>275</v>
      </c>
      <c r="J14" s="1">
        <v>2024</v>
      </c>
      <c r="K14" s="3"/>
      <c r="L14" s="2">
        <v>13</v>
      </c>
      <c r="M14" s="1" t="s">
        <v>67</v>
      </c>
    </row>
    <row r="15" spans="1:13" ht="12" customHeight="1">
      <c r="E15" s="1" t="s">
        <v>68</v>
      </c>
      <c r="F15" s="2">
        <v>12</v>
      </c>
      <c r="G15" s="1" t="s">
        <v>69</v>
      </c>
      <c r="H15" s="1" t="s">
        <v>70</v>
      </c>
      <c r="I15" s="1" t="s">
        <v>275</v>
      </c>
      <c r="J15" s="1">
        <v>2024</v>
      </c>
      <c r="L15" s="2">
        <v>14</v>
      </c>
      <c r="M15" s="1" t="s">
        <v>71</v>
      </c>
    </row>
    <row r="16" spans="1:13" ht="12" customHeight="1">
      <c r="E16" s="1" t="s">
        <v>72</v>
      </c>
      <c r="F16" s="2">
        <v>13</v>
      </c>
      <c r="G16" s="1" t="s">
        <v>73</v>
      </c>
      <c r="H16" s="1" t="s">
        <v>74</v>
      </c>
      <c r="I16" s="1" t="s">
        <v>275</v>
      </c>
      <c r="J16" s="1">
        <v>2024</v>
      </c>
      <c r="L16" s="2">
        <v>15</v>
      </c>
      <c r="M16" s="1" t="s">
        <v>75</v>
      </c>
    </row>
    <row r="17" spans="5:29" ht="12" customHeight="1">
      <c r="E17" s="1" t="s">
        <v>76</v>
      </c>
      <c r="F17" s="2">
        <v>14</v>
      </c>
      <c r="G17" s="1" t="s">
        <v>77</v>
      </c>
      <c r="H17" s="1" t="s">
        <v>78</v>
      </c>
      <c r="I17" s="1" t="s">
        <v>275</v>
      </c>
      <c r="J17" s="1">
        <v>2024</v>
      </c>
      <c r="L17" s="2">
        <v>16</v>
      </c>
      <c r="M17" s="1" t="s">
        <v>79</v>
      </c>
    </row>
    <row r="18" spans="5:29" ht="14.25" customHeight="1">
      <c r="E18" s="1" t="s">
        <v>80</v>
      </c>
      <c r="F18" s="2">
        <v>15</v>
      </c>
      <c r="G18" s="1" t="s">
        <v>81</v>
      </c>
      <c r="H18" s="1" t="s">
        <v>82</v>
      </c>
      <c r="I18" s="1" t="s">
        <v>275</v>
      </c>
      <c r="J18" s="1">
        <v>2024</v>
      </c>
      <c r="L18" s="2">
        <v>7</v>
      </c>
      <c r="M18" s="1" t="s">
        <v>83</v>
      </c>
    </row>
    <row r="19" spans="5:29" ht="12" customHeight="1">
      <c r="E19" s="1" t="s">
        <v>8</v>
      </c>
      <c r="F19" s="2">
        <v>16</v>
      </c>
      <c r="G19" s="1" t="s">
        <v>84</v>
      </c>
      <c r="H19" s="1" t="s">
        <v>85</v>
      </c>
      <c r="I19" s="1" t="s">
        <v>275</v>
      </c>
      <c r="J19" s="1">
        <v>2024</v>
      </c>
      <c r="L19" s="2">
        <v>17</v>
      </c>
      <c r="M19" s="1" t="s">
        <v>86</v>
      </c>
    </row>
    <row r="20" spans="5:29" ht="12" customHeight="1">
      <c r="E20" s="1" t="s">
        <v>87</v>
      </c>
      <c r="F20" s="2">
        <v>17</v>
      </c>
      <c r="G20" s="1" t="s">
        <v>88</v>
      </c>
      <c r="H20" s="1" t="s">
        <v>89</v>
      </c>
      <c r="I20" s="1" t="s">
        <v>275</v>
      </c>
      <c r="J20" s="1">
        <v>2024</v>
      </c>
      <c r="L20" s="2">
        <v>19</v>
      </c>
      <c r="M20" s="1" t="s">
        <v>90</v>
      </c>
    </row>
    <row r="21" spans="5:29" ht="12.75" customHeight="1">
      <c r="F21" s="2">
        <v>18</v>
      </c>
      <c r="G21" s="1" t="s">
        <v>91</v>
      </c>
      <c r="H21" s="1" t="s">
        <v>92</v>
      </c>
      <c r="I21" s="1" t="s">
        <v>275</v>
      </c>
      <c r="J21" s="1">
        <v>2024</v>
      </c>
      <c r="L21" s="2">
        <v>20</v>
      </c>
      <c r="M21" s="1" t="s">
        <v>93</v>
      </c>
    </row>
    <row r="22" spans="5:29" ht="12" customHeight="1">
      <c r="F22" s="2">
        <v>19</v>
      </c>
      <c r="G22" s="1" t="s">
        <v>94</v>
      </c>
      <c r="H22" s="1" t="s">
        <v>95</v>
      </c>
      <c r="I22" s="1" t="s">
        <v>275</v>
      </c>
      <c r="J22" s="1">
        <v>2024</v>
      </c>
      <c r="L22" s="2">
        <v>21</v>
      </c>
      <c r="M22" s="1" t="s">
        <v>96</v>
      </c>
    </row>
    <row r="23" spans="5:29" ht="14.25" customHeight="1">
      <c r="F23" s="2">
        <v>20</v>
      </c>
      <c r="G23" s="1" t="s">
        <v>97</v>
      </c>
      <c r="H23" s="1" t="s">
        <v>98</v>
      </c>
      <c r="I23" s="1" t="s">
        <v>275</v>
      </c>
      <c r="J23" s="1">
        <v>2024</v>
      </c>
      <c r="L23" s="2">
        <v>22</v>
      </c>
      <c r="M23" s="1" t="s">
        <v>99</v>
      </c>
    </row>
    <row r="24" spans="5:29" ht="12" customHeight="1">
      <c r="F24" s="2">
        <v>21</v>
      </c>
      <c r="G24" s="1" t="s">
        <v>100</v>
      </c>
      <c r="H24" s="1" t="s">
        <v>101</v>
      </c>
      <c r="I24" s="1" t="s">
        <v>275</v>
      </c>
      <c r="J24" s="1">
        <v>2024</v>
      </c>
      <c r="L24" s="2">
        <v>23</v>
      </c>
      <c r="M24" s="1" t="s">
        <v>102</v>
      </c>
    </row>
    <row r="25" spans="5:29" ht="12" customHeight="1">
      <c r="F25" s="2">
        <v>22</v>
      </c>
      <c r="G25" s="1" t="s">
        <v>103</v>
      </c>
      <c r="H25" s="1" t="s">
        <v>85</v>
      </c>
      <c r="I25" s="1" t="s">
        <v>275</v>
      </c>
      <c r="J25" s="1">
        <v>2024</v>
      </c>
      <c r="L25" s="2">
        <v>24</v>
      </c>
      <c r="M25" s="1" t="s">
        <v>104</v>
      </c>
    </row>
    <row r="26" spans="5:29" ht="12" customHeight="1">
      <c r="F26" s="2">
        <v>23</v>
      </c>
      <c r="G26" s="1" t="s">
        <v>105</v>
      </c>
      <c r="H26" s="1" t="s">
        <v>83</v>
      </c>
      <c r="I26" s="1" t="s">
        <v>275</v>
      </c>
      <c r="J26" s="1">
        <v>2024</v>
      </c>
      <c r="L26" s="2">
        <v>25</v>
      </c>
      <c r="M26" s="1" t="s">
        <v>106</v>
      </c>
    </row>
    <row r="27" spans="5:29" ht="12" customHeight="1">
      <c r="F27" s="2">
        <v>24</v>
      </c>
      <c r="G27" s="1" t="s">
        <v>107</v>
      </c>
      <c r="H27" s="1" t="s">
        <v>108</v>
      </c>
      <c r="I27" s="1" t="s">
        <v>275</v>
      </c>
      <c r="J27" s="1">
        <v>2024</v>
      </c>
      <c r="L27" s="2">
        <v>25</v>
      </c>
      <c r="M27" s="1" t="s">
        <v>106</v>
      </c>
    </row>
    <row r="28" spans="5:29" ht="12" customHeight="1">
      <c r="F28" s="2">
        <v>25</v>
      </c>
      <c r="G28" s="1" t="s">
        <v>109</v>
      </c>
      <c r="H28" s="1" t="s">
        <v>110</v>
      </c>
      <c r="I28" s="1" t="s">
        <v>275</v>
      </c>
      <c r="J28" s="1">
        <v>2024</v>
      </c>
      <c r="L28" s="2">
        <v>26</v>
      </c>
      <c r="M28" s="1" t="s">
        <v>108</v>
      </c>
      <c r="S28" s="82"/>
      <c r="T28" s="83"/>
      <c r="U28" s="83"/>
      <c r="V28" s="83"/>
      <c r="W28" s="83"/>
      <c r="X28" s="83"/>
      <c r="Y28" s="83"/>
      <c r="Z28" s="83"/>
      <c r="AA28" s="83"/>
      <c r="AB28" s="83"/>
      <c r="AC28" s="83"/>
    </row>
    <row r="29" spans="5:29" ht="12" customHeight="1">
      <c r="F29" s="2">
        <v>26</v>
      </c>
      <c r="G29" s="1" t="s">
        <v>111</v>
      </c>
      <c r="H29" s="87" t="s">
        <v>85</v>
      </c>
      <c r="I29" s="1" t="s">
        <v>275</v>
      </c>
      <c r="J29" s="1">
        <v>2024</v>
      </c>
      <c r="L29" s="2">
        <v>27</v>
      </c>
      <c r="M29" s="1" t="s">
        <v>112</v>
      </c>
      <c r="S29" s="82"/>
      <c r="T29" s="83"/>
      <c r="U29" s="83"/>
      <c r="V29" s="83"/>
      <c r="W29" s="83"/>
      <c r="X29" s="83"/>
      <c r="Y29" s="83"/>
      <c r="Z29" s="83"/>
      <c r="AA29" s="83"/>
      <c r="AB29" s="83"/>
      <c r="AC29" s="83"/>
    </row>
    <row r="30" spans="5:29" ht="12" customHeight="1">
      <c r="F30" s="2">
        <v>27</v>
      </c>
      <c r="G30" s="1" t="s">
        <v>113</v>
      </c>
      <c r="H30" s="1" t="s">
        <v>98</v>
      </c>
      <c r="I30" s="1" t="s">
        <v>275</v>
      </c>
      <c r="J30" s="1">
        <v>2024</v>
      </c>
      <c r="L30" s="2">
        <v>28</v>
      </c>
      <c r="M30" s="1" t="s">
        <v>114</v>
      </c>
      <c r="S30" s="82"/>
      <c r="T30" s="83"/>
      <c r="U30" s="83"/>
      <c r="V30" s="83"/>
      <c r="W30" s="83"/>
      <c r="X30" s="83"/>
      <c r="Y30" s="83"/>
      <c r="Z30" s="83"/>
      <c r="AA30" s="83"/>
      <c r="AB30" s="83"/>
      <c r="AC30" s="83"/>
    </row>
    <row r="31" spans="5:29" ht="13.5" customHeight="1">
      <c r="F31" s="2">
        <v>28</v>
      </c>
      <c r="G31" s="1" t="s">
        <v>115</v>
      </c>
      <c r="H31" s="113" t="s">
        <v>116</v>
      </c>
      <c r="I31" s="1" t="s">
        <v>275</v>
      </c>
      <c r="J31" s="1">
        <v>2024</v>
      </c>
      <c r="L31" s="2">
        <v>29</v>
      </c>
      <c r="M31" s="1" t="s">
        <v>117</v>
      </c>
      <c r="S31" s="82"/>
      <c r="T31" s="83"/>
      <c r="U31" s="83"/>
      <c r="V31" s="83"/>
      <c r="W31" s="83"/>
      <c r="X31" s="83"/>
      <c r="Y31" s="83"/>
      <c r="Z31" s="83"/>
      <c r="AA31" s="83"/>
      <c r="AB31" s="83"/>
      <c r="AC31" s="83"/>
    </row>
    <row r="32" spans="5:29" ht="12" customHeight="1">
      <c r="F32" s="2">
        <v>29</v>
      </c>
      <c r="G32" s="1" t="s">
        <v>118</v>
      </c>
      <c r="H32" s="1" t="s">
        <v>93</v>
      </c>
      <c r="I32" s="1" t="s">
        <v>275</v>
      </c>
      <c r="J32" s="1">
        <v>2024</v>
      </c>
      <c r="L32" s="2">
        <v>18</v>
      </c>
      <c r="M32" s="1" t="s">
        <v>119</v>
      </c>
      <c r="S32" s="82"/>
      <c r="T32" s="83"/>
      <c r="U32" s="83"/>
      <c r="V32" s="83"/>
      <c r="W32" s="83"/>
      <c r="X32" s="83"/>
      <c r="Y32" s="83"/>
      <c r="Z32" s="83"/>
      <c r="AA32" s="83"/>
      <c r="AB32" s="83"/>
      <c r="AC32" s="83"/>
    </row>
    <row r="33" spans="6:29" ht="11.25" customHeight="1">
      <c r="F33" s="2">
        <v>30</v>
      </c>
      <c r="G33" s="1" t="s">
        <v>120</v>
      </c>
      <c r="H33" s="1" t="s">
        <v>121</v>
      </c>
      <c r="I33" s="1" t="s">
        <v>275</v>
      </c>
      <c r="J33" s="1">
        <v>2024</v>
      </c>
      <c r="L33" s="2">
        <v>30</v>
      </c>
      <c r="M33" s="1" t="s">
        <v>122</v>
      </c>
      <c r="S33" s="82"/>
      <c r="T33" s="83"/>
      <c r="U33" s="83"/>
      <c r="V33" s="83"/>
      <c r="W33" s="83"/>
      <c r="X33" s="83"/>
      <c r="Y33" s="83"/>
      <c r="Z33" s="83"/>
      <c r="AA33" s="83"/>
      <c r="AB33" s="83"/>
      <c r="AC33" s="83"/>
    </row>
    <row r="34" spans="6:29" ht="12" customHeight="1">
      <c r="F34" s="2">
        <v>31</v>
      </c>
      <c r="G34" s="1" t="s">
        <v>123</v>
      </c>
      <c r="H34" s="1" t="s">
        <v>124</v>
      </c>
      <c r="I34" s="1" t="s">
        <v>275</v>
      </c>
      <c r="J34" s="1">
        <v>2024</v>
      </c>
      <c r="L34" s="2">
        <v>31</v>
      </c>
      <c r="M34" s="1" t="s">
        <v>125</v>
      </c>
      <c r="S34" s="82"/>
      <c r="T34" s="83"/>
      <c r="U34" s="83"/>
      <c r="V34" s="83"/>
      <c r="W34" s="83"/>
      <c r="X34" s="83"/>
      <c r="Y34" s="83"/>
      <c r="Z34" s="83"/>
      <c r="AA34" s="83"/>
      <c r="AB34" s="83"/>
      <c r="AC34" s="83"/>
    </row>
    <row r="35" spans="6:29" ht="12" customHeight="1">
      <c r="F35" s="2">
        <v>32</v>
      </c>
      <c r="I35" s="1" t="s">
        <v>275</v>
      </c>
      <c r="J35" s="1">
        <v>2024</v>
      </c>
      <c r="L35" s="2">
        <v>32</v>
      </c>
      <c r="M35" s="1" t="s">
        <v>126</v>
      </c>
      <c r="S35" s="82"/>
      <c r="T35" s="83"/>
      <c r="U35" s="83"/>
      <c r="V35" s="83"/>
      <c r="W35" s="83"/>
      <c r="X35" s="83"/>
      <c r="Y35" s="83"/>
      <c r="Z35" s="83"/>
      <c r="AA35" s="83"/>
      <c r="AB35" s="83"/>
      <c r="AC35" s="83"/>
    </row>
    <row r="36" spans="6:29" ht="12" customHeight="1">
      <c r="F36" s="2">
        <v>33</v>
      </c>
      <c r="H36" s="88"/>
      <c r="I36" s="1" t="s">
        <v>275</v>
      </c>
      <c r="J36" s="1">
        <v>2024</v>
      </c>
      <c r="L36" s="2">
        <v>33</v>
      </c>
      <c r="M36" s="1" t="s">
        <v>127</v>
      </c>
      <c r="S36" s="82"/>
      <c r="T36" s="83"/>
      <c r="U36" s="83"/>
      <c r="V36" s="83"/>
      <c r="W36" s="83"/>
      <c r="X36" s="83"/>
      <c r="Y36" s="83"/>
      <c r="Z36" s="83"/>
      <c r="AA36" s="83"/>
      <c r="AB36" s="83"/>
      <c r="AC36" s="83"/>
    </row>
    <row r="37" spans="6:29" ht="15" customHeight="1">
      <c r="F37" s="2">
        <v>34</v>
      </c>
      <c r="I37" s="1" t="s">
        <v>275</v>
      </c>
      <c r="J37" s="1">
        <v>2024</v>
      </c>
      <c r="L37" s="2">
        <v>34</v>
      </c>
      <c r="M37" s="1" t="s">
        <v>128</v>
      </c>
      <c r="S37" s="82"/>
      <c r="T37" s="83"/>
      <c r="U37" s="83"/>
      <c r="V37" s="83"/>
      <c r="W37" s="83"/>
      <c r="X37" s="83"/>
      <c r="Y37" s="83"/>
      <c r="Z37" s="83"/>
      <c r="AA37" s="83"/>
      <c r="AB37" s="83"/>
      <c r="AC37" s="83"/>
    </row>
    <row r="38" spans="6:29" ht="12" customHeight="1">
      <c r="F38" s="2">
        <v>35</v>
      </c>
      <c r="I38" s="1" t="s">
        <v>275</v>
      </c>
      <c r="J38" s="1">
        <v>2024</v>
      </c>
      <c r="L38" s="2">
        <v>35</v>
      </c>
      <c r="M38" s="1" t="s">
        <v>129</v>
      </c>
      <c r="S38" s="84"/>
      <c r="T38" s="85"/>
      <c r="U38" s="85"/>
      <c r="V38" s="83"/>
      <c r="W38" s="83"/>
      <c r="X38" s="83"/>
      <c r="Y38" s="83"/>
      <c r="Z38" s="83"/>
      <c r="AA38" s="83"/>
      <c r="AB38" s="83"/>
      <c r="AC38" s="83"/>
    </row>
    <row r="39" spans="6:29" ht="14.25" customHeight="1">
      <c r="F39" s="2">
        <v>36</v>
      </c>
      <c r="I39" s="1" t="s">
        <v>275</v>
      </c>
      <c r="J39" s="1">
        <v>2024</v>
      </c>
      <c r="L39" s="2">
        <v>36</v>
      </c>
      <c r="M39" s="1" t="s">
        <v>130</v>
      </c>
      <c r="S39" s="84"/>
      <c r="T39" s="83"/>
      <c r="U39" s="83"/>
      <c r="V39" s="83"/>
      <c r="W39" s="83"/>
      <c r="X39" s="83"/>
      <c r="Y39" s="83"/>
      <c r="Z39" s="83"/>
      <c r="AA39" s="83"/>
      <c r="AB39" s="83"/>
      <c r="AC39" s="83"/>
    </row>
    <row r="40" spans="6:29" ht="12" customHeight="1">
      <c r="F40" s="2">
        <v>37</v>
      </c>
      <c r="I40" s="1" t="s">
        <v>275</v>
      </c>
      <c r="J40" s="1">
        <v>2024</v>
      </c>
      <c r="L40" s="2">
        <v>37</v>
      </c>
      <c r="M40" s="1" t="s">
        <v>131</v>
      </c>
      <c r="S40" s="84"/>
      <c r="T40" s="85"/>
      <c r="U40" s="85"/>
      <c r="V40" s="83"/>
      <c r="W40" s="83"/>
      <c r="X40" s="83"/>
      <c r="Y40" s="83"/>
      <c r="Z40" s="83"/>
      <c r="AA40" s="83"/>
      <c r="AB40" s="83"/>
      <c r="AC40" s="83"/>
    </row>
    <row r="41" spans="6:29" ht="12" customHeight="1">
      <c r="F41" s="2">
        <v>38</v>
      </c>
      <c r="I41" s="1" t="s">
        <v>275</v>
      </c>
      <c r="J41" s="1">
        <v>2024</v>
      </c>
      <c r="L41" s="2">
        <v>38</v>
      </c>
      <c r="M41" s="1" t="s">
        <v>132</v>
      </c>
      <c r="S41" s="84"/>
      <c r="T41" s="85"/>
      <c r="U41" s="85"/>
      <c r="V41" s="83"/>
      <c r="W41" s="83"/>
      <c r="X41" s="83"/>
      <c r="Y41" s="83"/>
      <c r="Z41" s="83"/>
      <c r="AA41" s="83"/>
      <c r="AB41" s="83"/>
      <c r="AC41" s="83"/>
    </row>
    <row r="42" spans="6:29" ht="12" customHeight="1">
      <c r="F42" s="2">
        <v>39</v>
      </c>
      <c r="I42" s="1" t="s">
        <v>275</v>
      </c>
      <c r="J42" s="1">
        <v>2024</v>
      </c>
      <c r="L42" s="2">
        <v>39</v>
      </c>
      <c r="M42" s="1" t="s">
        <v>133</v>
      </c>
      <c r="S42" s="84"/>
      <c r="T42" s="85"/>
      <c r="U42" s="85"/>
      <c r="V42" s="83"/>
      <c r="W42" s="83"/>
      <c r="X42" s="83"/>
      <c r="Y42" s="83"/>
      <c r="Z42" s="83"/>
      <c r="AA42" s="83"/>
      <c r="AB42" s="83"/>
      <c r="AC42" s="83"/>
    </row>
    <row r="43" spans="6:29" ht="12" customHeight="1">
      <c r="F43" s="2">
        <v>40</v>
      </c>
      <c r="I43" s="1" t="s">
        <v>275</v>
      </c>
      <c r="J43" s="1">
        <v>2024</v>
      </c>
      <c r="L43" s="2">
        <v>40</v>
      </c>
      <c r="M43" s="1" t="s">
        <v>134</v>
      </c>
      <c r="S43" s="84"/>
      <c r="T43" s="85"/>
      <c r="U43" s="85"/>
      <c r="V43" s="83"/>
      <c r="W43" s="83"/>
      <c r="X43" s="83"/>
      <c r="Y43" s="83"/>
      <c r="Z43" s="83"/>
      <c r="AA43" s="83"/>
      <c r="AB43" s="83"/>
      <c r="AC43" s="83"/>
    </row>
    <row r="44" spans="6:29" ht="12" customHeight="1">
      <c r="F44" s="2">
        <v>41</v>
      </c>
      <c r="I44" s="1" t="s">
        <v>275</v>
      </c>
      <c r="J44" s="1">
        <v>2024</v>
      </c>
      <c r="L44" s="2">
        <v>41</v>
      </c>
      <c r="M44" s="1" t="s">
        <v>135</v>
      </c>
      <c r="S44" s="84"/>
      <c r="T44" s="85"/>
      <c r="U44" s="85"/>
      <c r="V44" s="83"/>
      <c r="W44" s="83"/>
      <c r="X44" s="83"/>
      <c r="Y44" s="83"/>
      <c r="Z44" s="83"/>
      <c r="AA44" s="83"/>
      <c r="AB44" s="83"/>
      <c r="AC44" s="83"/>
    </row>
    <row r="45" spans="6:29" ht="12" customHeight="1">
      <c r="F45" s="2">
        <v>42</v>
      </c>
      <c r="I45" s="1" t="s">
        <v>275</v>
      </c>
      <c r="J45" s="1">
        <v>2024</v>
      </c>
      <c r="L45" s="2">
        <v>42</v>
      </c>
      <c r="M45" s="1" t="s">
        <v>136</v>
      </c>
      <c r="S45" s="84"/>
      <c r="T45" s="85"/>
      <c r="U45" s="85"/>
      <c r="V45" s="83"/>
      <c r="W45" s="83"/>
      <c r="X45" s="83"/>
      <c r="Y45" s="83"/>
      <c r="Z45" s="83"/>
      <c r="AA45" s="83"/>
      <c r="AB45" s="83"/>
      <c r="AC45" s="83"/>
    </row>
    <row r="46" spans="6:29" ht="12" customHeight="1">
      <c r="F46" s="2">
        <v>43</v>
      </c>
      <c r="I46" s="1" t="s">
        <v>275</v>
      </c>
      <c r="J46" s="1">
        <v>2024</v>
      </c>
      <c r="L46" s="2">
        <v>43</v>
      </c>
      <c r="M46" s="1" t="s">
        <v>137</v>
      </c>
      <c r="S46" s="84"/>
      <c r="T46" s="85"/>
      <c r="U46" s="85"/>
      <c r="V46" s="83"/>
      <c r="W46" s="83"/>
      <c r="X46" s="83"/>
      <c r="Y46" s="83"/>
      <c r="Z46" s="83"/>
      <c r="AA46" s="83"/>
      <c r="AB46" s="83"/>
      <c r="AC46" s="83"/>
    </row>
    <row r="47" spans="6:29" ht="12" customHeight="1">
      <c r="F47" s="2">
        <v>44</v>
      </c>
      <c r="I47" s="1" t="s">
        <v>275</v>
      </c>
      <c r="J47" s="1">
        <v>2024</v>
      </c>
      <c r="L47" s="2">
        <v>44</v>
      </c>
      <c r="M47" s="1" t="s">
        <v>138</v>
      </c>
      <c r="S47" s="84"/>
      <c r="T47" s="85"/>
      <c r="U47" s="85"/>
      <c r="V47" s="83"/>
      <c r="W47" s="83"/>
      <c r="X47" s="83"/>
      <c r="Y47" s="83"/>
      <c r="Z47" s="83"/>
      <c r="AA47" s="83"/>
      <c r="AB47" s="83"/>
      <c r="AC47" s="83"/>
    </row>
    <row r="48" spans="6:29" ht="12" customHeight="1">
      <c r="F48" s="2">
        <v>45</v>
      </c>
      <c r="L48" s="2">
        <v>45</v>
      </c>
      <c r="M48" s="1" t="s">
        <v>95</v>
      </c>
      <c r="S48" s="84"/>
      <c r="T48" s="85"/>
      <c r="U48" s="85"/>
      <c r="V48" s="83"/>
      <c r="W48" s="83"/>
      <c r="X48" s="83"/>
      <c r="Y48" s="83"/>
      <c r="Z48" s="83"/>
      <c r="AA48" s="83"/>
      <c r="AB48" s="83"/>
      <c r="AC48" s="83"/>
    </row>
    <row r="49" spans="6:29" ht="12" customHeight="1">
      <c r="F49" s="2">
        <v>46</v>
      </c>
      <c r="L49" s="2">
        <v>46</v>
      </c>
      <c r="M49" s="1" t="s">
        <v>78</v>
      </c>
      <c r="S49" s="84"/>
      <c r="T49" s="85"/>
      <c r="U49" s="85"/>
      <c r="V49" s="83"/>
      <c r="W49" s="83"/>
      <c r="X49" s="83"/>
      <c r="Y49" s="83"/>
      <c r="Z49" s="83"/>
      <c r="AA49" s="83"/>
      <c r="AB49" s="83"/>
      <c r="AC49" s="83"/>
    </row>
    <row r="50" spans="6:29" ht="12" customHeight="1">
      <c r="F50" s="2">
        <v>47</v>
      </c>
      <c r="L50" s="2">
        <v>47</v>
      </c>
      <c r="M50" s="1" t="s">
        <v>139</v>
      </c>
      <c r="S50" s="84"/>
      <c r="T50" s="86"/>
      <c r="U50" s="86"/>
      <c r="V50" s="85"/>
      <c r="W50" s="85"/>
      <c r="X50" s="85"/>
      <c r="Y50" s="85"/>
      <c r="Z50" s="85"/>
      <c r="AA50" s="85"/>
      <c r="AB50" s="85"/>
      <c r="AC50" s="85"/>
    </row>
    <row r="51" spans="6:29" ht="12" customHeight="1">
      <c r="F51" s="2">
        <v>48</v>
      </c>
      <c r="L51" s="2">
        <v>48</v>
      </c>
      <c r="M51" s="1" t="s">
        <v>51</v>
      </c>
      <c r="S51" s="84"/>
      <c r="T51" s="85"/>
      <c r="U51" s="85"/>
      <c r="V51" s="85"/>
      <c r="W51" s="85"/>
      <c r="X51" s="85"/>
      <c r="Y51" s="85"/>
      <c r="Z51" s="85"/>
      <c r="AA51" s="85"/>
      <c r="AB51" s="85"/>
      <c r="AC51" s="85"/>
    </row>
    <row r="52" spans="6:29" ht="12" customHeight="1">
      <c r="F52" s="2">
        <v>49</v>
      </c>
      <c r="L52" s="2">
        <v>49</v>
      </c>
      <c r="M52" s="1" t="s">
        <v>140</v>
      </c>
      <c r="S52" s="84"/>
      <c r="T52" s="85"/>
      <c r="U52" s="85"/>
      <c r="V52" s="85"/>
      <c r="W52" s="85"/>
      <c r="X52" s="85"/>
      <c r="Y52" s="85"/>
      <c r="Z52" s="85"/>
      <c r="AA52" s="85"/>
      <c r="AB52" s="85"/>
      <c r="AC52" s="85"/>
    </row>
    <row r="53" spans="6:29" ht="12" customHeight="1">
      <c r="F53" s="2">
        <v>50</v>
      </c>
      <c r="I53" s="1" t="s">
        <v>16</v>
      </c>
      <c r="J53" s="1">
        <v>2017</v>
      </c>
      <c r="L53" s="2">
        <v>50</v>
      </c>
      <c r="M53" s="1" t="s">
        <v>141</v>
      </c>
      <c r="S53" s="84"/>
      <c r="T53" s="85"/>
      <c r="U53" s="85"/>
      <c r="V53" s="85"/>
      <c r="W53" s="85"/>
      <c r="X53" s="85"/>
      <c r="Y53" s="85"/>
      <c r="Z53" s="85"/>
      <c r="AA53" s="85"/>
      <c r="AB53" s="85"/>
      <c r="AC53" s="85"/>
    </row>
    <row r="54" spans="6:29" ht="12" customHeight="1">
      <c r="F54" s="2">
        <v>51</v>
      </c>
      <c r="G54" s="5"/>
      <c r="I54" s="1" t="s">
        <v>16</v>
      </c>
      <c r="J54" s="1">
        <v>2017</v>
      </c>
      <c r="L54" s="2">
        <v>51</v>
      </c>
      <c r="M54" s="1" t="s">
        <v>142</v>
      </c>
      <c r="S54" s="82"/>
      <c r="T54" s="83"/>
      <c r="U54" s="83"/>
      <c r="V54" s="83"/>
      <c r="W54" s="83"/>
      <c r="X54" s="83"/>
      <c r="Y54" s="83"/>
      <c r="Z54" s="83"/>
      <c r="AA54" s="83"/>
      <c r="AB54" s="83"/>
      <c r="AC54" s="83"/>
    </row>
    <row r="55" spans="6:29" ht="15">
      <c r="L55" s="2">
        <v>52</v>
      </c>
      <c r="M55" s="1" t="s">
        <v>74</v>
      </c>
      <c r="S55" s="82"/>
      <c r="T55" s="83"/>
      <c r="U55" s="83"/>
      <c r="V55" s="85"/>
      <c r="W55" s="85"/>
      <c r="X55" s="85"/>
      <c r="Y55" s="85"/>
      <c r="Z55" s="85"/>
      <c r="AA55" s="85"/>
      <c r="AB55" s="85"/>
      <c r="AC55" s="85"/>
    </row>
    <row r="56" spans="6:29" ht="15">
      <c r="L56" s="2">
        <v>53</v>
      </c>
      <c r="M56" s="1" t="s">
        <v>143</v>
      </c>
      <c r="S56" s="82"/>
      <c r="T56" s="83"/>
      <c r="U56" s="83"/>
      <c r="V56" s="85"/>
      <c r="W56" s="85"/>
      <c r="X56" s="85"/>
      <c r="Y56" s="85"/>
      <c r="Z56" s="85"/>
      <c r="AA56" s="85"/>
      <c r="AB56" s="85"/>
      <c r="AC56" s="85"/>
    </row>
    <row r="57" spans="6:29" ht="15">
      <c r="L57" s="2">
        <v>54</v>
      </c>
      <c r="M57" s="1" t="s">
        <v>144</v>
      </c>
      <c r="S57" s="82"/>
      <c r="T57" s="82"/>
      <c r="U57" s="82"/>
      <c r="V57" s="85"/>
      <c r="W57" s="85"/>
      <c r="X57" s="85"/>
      <c r="Y57" s="85"/>
      <c r="Z57" s="85"/>
      <c r="AA57" s="85"/>
      <c r="AB57" s="85"/>
      <c r="AC57" s="85"/>
    </row>
    <row r="58" spans="6:29" ht="15">
      <c r="L58" s="2">
        <v>55</v>
      </c>
      <c r="M58" s="1" t="s">
        <v>145</v>
      </c>
      <c r="S58" s="82"/>
      <c r="T58" s="82"/>
      <c r="U58" s="82"/>
      <c r="V58" s="85"/>
      <c r="W58" s="85"/>
      <c r="X58" s="85"/>
      <c r="Y58" s="85"/>
      <c r="Z58" s="85"/>
      <c r="AA58" s="85"/>
      <c r="AB58" s="85"/>
      <c r="AC58" s="85"/>
    </row>
    <row r="59" spans="6:29" ht="15">
      <c r="L59" s="2">
        <v>56</v>
      </c>
      <c r="M59" s="1" t="s">
        <v>146</v>
      </c>
      <c r="S59" s="82"/>
      <c r="T59" s="82"/>
      <c r="U59" s="82"/>
      <c r="V59" s="85"/>
      <c r="W59" s="85"/>
      <c r="X59" s="85"/>
      <c r="Y59" s="85"/>
      <c r="Z59" s="85"/>
      <c r="AA59" s="85"/>
      <c r="AB59" s="85"/>
      <c r="AC59" s="85"/>
    </row>
    <row r="60" spans="6:29" ht="15">
      <c r="L60" s="2">
        <v>57</v>
      </c>
      <c r="M60" s="1" t="s">
        <v>85</v>
      </c>
      <c r="S60" s="82"/>
      <c r="T60" s="83"/>
      <c r="U60" s="83"/>
      <c r="V60" s="85"/>
      <c r="W60" s="85"/>
      <c r="X60" s="85"/>
      <c r="Y60" s="85"/>
      <c r="Z60" s="85"/>
      <c r="AA60" s="85"/>
      <c r="AB60" s="85"/>
      <c r="AC60" s="85"/>
    </row>
    <row r="61" spans="6:29" ht="15">
      <c r="L61" s="2">
        <v>58</v>
      </c>
      <c r="S61" s="82"/>
      <c r="T61" s="83"/>
      <c r="U61" s="83"/>
      <c r="V61" s="85"/>
      <c r="W61" s="85"/>
      <c r="X61" s="85"/>
      <c r="Y61" s="85"/>
      <c r="Z61" s="85"/>
      <c r="AA61" s="85"/>
      <c r="AB61" s="85"/>
      <c r="AC61" s="85"/>
    </row>
    <row r="62" spans="6:29" ht="15">
      <c r="L62" s="2">
        <v>59</v>
      </c>
      <c r="S62" s="82"/>
      <c r="T62" s="83"/>
      <c r="U62" s="83"/>
      <c r="V62" s="85"/>
      <c r="W62" s="85"/>
      <c r="X62" s="85"/>
      <c r="Y62" s="85"/>
      <c r="Z62" s="85"/>
      <c r="AA62" s="85"/>
      <c r="AB62" s="85"/>
      <c r="AC62" s="85"/>
    </row>
    <row r="63" spans="6:29" ht="15">
      <c r="L63" s="2">
        <v>60</v>
      </c>
      <c r="S63" s="82"/>
      <c r="T63" s="83"/>
      <c r="U63" s="83"/>
      <c r="V63" s="85"/>
      <c r="W63" s="85"/>
      <c r="X63" s="85"/>
      <c r="Y63" s="85"/>
      <c r="Z63" s="85"/>
      <c r="AA63" s="85"/>
      <c r="AB63" s="85"/>
      <c r="AC63" s="85"/>
    </row>
    <row r="64" spans="6:29" ht="15">
      <c r="L64" s="2">
        <v>61</v>
      </c>
      <c r="S64" s="82"/>
      <c r="T64" s="83"/>
      <c r="U64" s="83"/>
      <c r="V64" s="85"/>
      <c r="W64" s="85"/>
      <c r="X64" s="85"/>
      <c r="Y64" s="85"/>
      <c r="Z64" s="85"/>
      <c r="AA64" s="85"/>
      <c r="AB64" s="85"/>
      <c r="AC64" s="85"/>
    </row>
    <row r="65" spans="12:29" ht="15">
      <c r="L65" s="2">
        <v>62</v>
      </c>
      <c r="S65" s="82"/>
      <c r="T65" s="83"/>
      <c r="U65" s="83"/>
      <c r="V65" s="86"/>
      <c r="W65" s="86"/>
      <c r="X65" s="86"/>
      <c r="Y65" s="86"/>
      <c r="Z65" s="86"/>
      <c r="AA65" s="86"/>
      <c r="AB65" s="86"/>
      <c r="AC65" s="86"/>
    </row>
    <row r="66" spans="12:29" ht="15">
      <c r="L66" s="2">
        <v>63</v>
      </c>
      <c r="S66" s="82"/>
      <c r="T66" s="83"/>
      <c r="U66" s="83"/>
      <c r="V66" s="85"/>
      <c r="W66" s="85"/>
      <c r="X66" s="85"/>
      <c r="Y66" s="85"/>
      <c r="Z66" s="85"/>
      <c r="AA66" s="85"/>
      <c r="AB66" s="85"/>
      <c r="AC66" s="85"/>
    </row>
    <row r="67" spans="12:29" ht="15">
      <c r="L67" s="2">
        <v>64</v>
      </c>
      <c r="S67" s="82"/>
      <c r="T67" s="83"/>
      <c r="U67" s="83"/>
      <c r="V67" s="85"/>
      <c r="W67" s="85"/>
      <c r="X67" s="85"/>
      <c r="Y67" s="85"/>
      <c r="Z67" s="85"/>
      <c r="AA67" s="85"/>
      <c r="AB67" s="85"/>
      <c r="AC67" s="85"/>
    </row>
    <row r="68" spans="12:29" ht="12.75">
      <c r="L68" s="2">
        <v>65</v>
      </c>
      <c r="S68" s="84"/>
      <c r="T68" s="85"/>
      <c r="U68" s="85"/>
      <c r="V68" s="85"/>
      <c r="W68" s="85"/>
      <c r="X68" s="85"/>
      <c r="Y68" s="85"/>
      <c r="Z68" s="85"/>
      <c r="AA68" s="85"/>
      <c r="AB68" s="85"/>
      <c r="AC68" s="85"/>
    </row>
    <row r="69" spans="12:29" ht="15">
      <c r="L69" s="2">
        <v>66</v>
      </c>
      <c r="S69" s="84"/>
      <c r="T69" s="82"/>
      <c r="U69" s="82"/>
      <c r="V69" s="83"/>
      <c r="W69" s="83"/>
      <c r="X69" s="83"/>
      <c r="Y69" s="83"/>
      <c r="Z69" s="83"/>
      <c r="AA69" s="83"/>
      <c r="AB69" s="83"/>
      <c r="AC69" s="83"/>
    </row>
    <row r="70" spans="12:29" ht="15">
      <c r="L70" s="2">
        <v>67</v>
      </c>
      <c r="V70" s="83"/>
      <c r="W70" s="83"/>
      <c r="X70" s="83"/>
      <c r="Y70" s="83"/>
      <c r="Z70" s="83"/>
      <c r="AA70" s="83"/>
      <c r="AB70" s="83"/>
      <c r="AC70" s="83"/>
    </row>
    <row r="71" spans="12:29" ht="15">
      <c r="L71" s="2">
        <v>68</v>
      </c>
      <c r="V71" s="83"/>
      <c r="W71" s="83"/>
      <c r="X71" s="83"/>
      <c r="Y71" s="83"/>
      <c r="Z71" s="83"/>
      <c r="AA71" s="83"/>
      <c r="AB71" s="83"/>
      <c r="AC71" s="83"/>
    </row>
    <row r="72" spans="12:29" ht="15">
      <c r="L72" s="2">
        <v>69</v>
      </c>
      <c r="V72" s="82">
        <v>5</v>
      </c>
      <c r="W72" s="82">
        <v>6</v>
      </c>
      <c r="X72" s="82">
        <v>10</v>
      </c>
      <c r="Y72" s="82">
        <v>1</v>
      </c>
      <c r="Z72" s="82">
        <v>1</v>
      </c>
      <c r="AA72" s="82" t="s">
        <v>147</v>
      </c>
      <c r="AB72" s="82" t="s">
        <v>148</v>
      </c>
      <c r="AC72" s="82">
        <v>0</v>
      </c>
    </row>
    <row r="73" spans="12:29" ht="15">
      <c r="L73" s="2">
        <v>70</v>
      </c>
      <c r="V73" s="82"/>
      <c r="W73" s="82"/>
      <c r="X73" s="82"/>
      <c r="Y73" s="82"/>
      <c r="Z73" s="82"/>
      <c r="AA73" s="82" t="s">
        <v>149</v>
      </c>
      <c r="AB73" s="82" t="s">
        <v>148</v>
      </c>
      <c r="AC73" s="82">
        <v>0</v>
      </c>
    </row>
    <row r="74" spans="12:29" ht="15">
      <c r="L74" s="2">
        <v>71</v>
      </c>
      <c r="V74" s="82"/>
      <c r="W74" s="82"/>
      <c r="X74" s="82"/>
      <c r="Y74" s="82"/>
      <c r="Z74" s="82"/>
      <c r="AA74" s="82"/>
      <c r="AB74" s="82"/>
      <c r="AC74" s="82"/>
    </row>
    <row r="75" spans="12:29" ht="15">
      <c r="L75" s="2">
        <v>72</v>
      </c>
      <c r="V75" s="83"/>
      <c r="W75" s="83"/>
      <c r="X75" s="83"/>
      <c r="Y75" s="83"/>
      <c r="Z75" s="83"/>
      <c r="AA75" s="83"/>
      <c r="AB75" s="83"/>
      <c r="AC75" s="83"/>
    </row>
    <row r="76" spans="12:29" ht="15">
      <c r="L76" s="2">
        <v>73</v>
      </c>
      <c r="V76" s="83"/>
      <c r="W76" s="83"/>
      <c r="X76" s="83"/>
      <c r="Y76" s="83"/>
      <c r="Z76" s="83"/>
      <c r="AA76" s="83"/>
      <c r="AB76" s="83"/>
      <c r="AC76" s="83"/>
    </row>
    <row r="77" spans="12:29" ht="15">
      <c r="L77" s="2">
        <v>74</v>
      </c>
      <c r="V77" s="83"/>
      <c r="W77" s="83"/>
      <c r="X77" s="83"/>
      <c r="Y77" s="83"/>
      <c r="Z77" s="83"/>
      <c r="AA77" s="83"/>
      <c r="AB77" s="83"/>
      <c r="AC77" s="83"/>
    </row>
    <row r="78" spans="12:29" ht="15">
      <c r="L78" s="2">
        <v>75</v>
      </c>
      <c r="V78" s="83"/>
      <c r="W78" s="83"/>
      <c r="X78" s="83"/>
      <c r="Y78" s="83"/>
      <c r="Z78" s="83"/>
      <c r="AA78" s="83"/>
      <c r="AB78" s="83"/>
      <c r="AC78" s="83"/>
    </row>
    <row r="79" spans="12:29" ht="15">
      <c r="L79" s="2">
        <v>76</v>
      </c>
      <c r="V79" s="83"/>
      <c r="W79" s="83"/>
      <c r="X79" s="83"/>
      <c r="Y79" s="83"/>
      <c r="Z79" s="83"/>
      <c r="AA79" s="83"/>
      <c r="AB79" s="83"/>
      <c r="AC79" s="83"/>
    </row>
    <row r="80" spans="12:29" ht="15">
      <c r="L80" s="2">
        <v>77</v>
      </c>
      <c r="V80" s="83"/>
      <c r="W80" s="83"/>
      <c r="X80" s="83"/>
      <c r="Y80" s="83"/>
      <c r="Z80" s="83"/>
      <c r="AA80" s="83"/>
      <c r="AB80" s="83"/>
      <c r="AC80" s="83"/>
    </row>
    <row r="81" spans="12:29" ht="15">
      <c r="L81" s="2">
        <v>78</v>
      </c>
      <c r="V81" s="83"/>
      <c r="W81" s="83"/>
      <c r="X81" s="83"/>
      <c r="Y81" s="83"/>
      <c r="Z81" s="83"/>
      <c r="AA81" s="83"/>
      <c r="AB81" s="83"/>
      <c r="AC81" s="83"/>
    </row>
    <row r="82" spans="12:29" ht="15">
      <c r="L82" s="2">
        <v>79</v>
      </c>
      <c r="V82" s="83"/>
      <c r="W82" s="83"/>
      <c r="X82" s="83"/>
      <c r="Y82" s="83"/>
      <c r="Z82" s="83"/>
      <c r="AA82" s="83"/>
      <c r="AB82" s="83"/>
      <c r="AC82" s="83"/>
    </row>
    <row r="83" spans="12:29" ht="12.75">
      <c r="L83" s="2">
        <v>80</v>
      </c>
      <c r="V83" s="85"/>
      <c r="W83" s="85"/>
      <c r="X83" s="85"/>
      <c r="Y83" s="85"/>
      <c r="Z83" s="85"/>
      <c r="AA83" s="85"/>
      <c r="AB83" s="85"/>
      <c r="AC83" s="85"/>
    </row>
    <row r="84" spans="12:29" ht="15">
      <c r="L84" s="2">
        <v>81</v>
      </c>
      <c r="V84" s="82"/>
      <c r="W84" s="82"/>
      <c r="X84" s="82"/>
      <c r="Y84" s="82"/>
      <c r="Z84" s="82"/>
      <c r="AA84" s="82"/>
      <c r="AB84" s="82"/>
      <c r="AC84" s="82"/>
    </row>
    <row r="85" spans="12:29" ht="15">
      <c r="L85" s="2">
        <v>82</v>
      </c>
      <c r="S85" s="84"/>
      <c r="T85" s="82"/>
      <c r="U85" s="82">
        <v>2</v>
      </c>
      <c r="V85" s="82">
        <v>5</v>
      </c>
      <c r="W85" s="82">
        <v>6</v>
      </c>
      <c r="X85" s="82">
        <v>10</v>
      </c>
      <c r="Y85" s="82">
        <v>1</v>
      </c>
      <c r="Z85" s="82">
        <v>1</v>
      </c>
      <c r="AA85" s="82" t="s">
        <v>147</v>
      </c>
      <c r="AB85" s="82" t="s">
        <v>148</v>
      </c>
      <c r="AC85" s="82">
        <v>0</v>
      </c>
    </row>
    <row r="86" spans="12:29">
      <c r="L86" s="2">
        <v>83</v>
      </c>
    </row>
    <row r="87" spans="12:29">
      <c r="L87" s="2">
        <v>84</v>
      </c>
    </row>
    <row r="88" spans="12:29">
      <c r="L88" s="2">
        <v>85</v>
      </c>
    </row>
    <row r="89" spans="12:29">
      <c r="L89" s="2">
        <v>86</v>
      </c>
    </row>
    <row r="90" spans="12:29">
      <c r="L90" s="2">
        <v>87</v>
      </c>
    </row>
    <row r="91" spans="12:29">
      <c r="L91" s="2">
        <v>88</v>
      </c>
    </row>
    <row r="92" spans="12:29">
      <c r="L92" s="2">
        <v>89</v>
      </c>
    </row>
    <row r="93" spans="12:29">
      <c r="L93" s="2">
        <v>90</v>
      </c>
    </row>
    <row r="94" spans="12:29">
      <c r="L94" s="2">
        <v>91</v>
      </c>
    </row>
    <row r="95" spans="12:29">
      <c r="L95" s="2">
        <v>92</v>
      </c>
    </row>
    <row r="96" spans="12:29">
      <c r="L96" s="2">
        <v>93</v>
      </c>
    </row>
    <row r="97" spans="12:12">
      <c r="L97" s="2">
        <v>94</v>
      </c>
    </row>
    <row r="98" spans="12:12">
      <c r="L98" s="2">
        <v>95</v>
      </c>
    </row>
    <row r="99" spans="12:12">
      <c r="L99" s="2">
        <v>96</v>
      </c>
    </row>
    <row r="100" spans="12:12">
      <c r="L100" s="2">
        <v>97</v>
      </c>
    </row>
    <row r="101" spans="12:12">
      <c r="L101" s="2">
        <v>98</v>
      </c>
    </row>
    <row r="102" spans="12:12">
      <c r="L102" s="2">
        <v>99</v>
      </c>
    </row>
    <row r="103" spans="12:12">
      <c r="L103" s="2">
        <v>100</v>
      </c>
    </row>
    <row r="104" spans="12:12">
      <c r="L104" s="2">
        <v>101</v>
      </c>
    </row>
    <row r="105" spans="12:12">
      <c r="L105" s="2">
        <v>102</v>
      </c>
    </row>
    <row r="106" spans="12:12">
      <c r="L106" s="2">
        <v>103</v>
      </c>
    </row>
    <row r="107" spans="12:12">
      <c r="L107" s="2">
        <v>104</v>
      </c>
    </row>
    <row r="108" spans="12:12">
      <c r="L108" s="2">
        <v>105</v>
      </c>
    </row>
    <row r="109" spans="12:12">
      <c r="L109" s="2">
        <v>106</v>
      </c>
    </row>
    <row r="110" spans="12:12">
      <c r="L110" s="2">
        <v>107</v>
      </c>
    </row>
    <row r="111" spans="12:12">
      <c r="L111" s="2">
        <v>108</v>
      </c>
    </row>
    <row r="112" spans="12:12">
      <c r="L112" s="2">
        <v>109</v>
      </c>
    </row>
    <row r="113" spans="12:12">
      <c r="L113" s="2">
        <v>110</v>
      </c>
    </row>
    <row r="114" spans="12:12">
      <c r="L114" s="2">
        <v>111</v>
      </c>
    </row>
    <row r="115" spans="12:12">
      <c r="L115" s="2">
        <v>112</v>
      </c>
    </row>
    <row r="116" spans="12:12">
      <c r="L116" s="2">
        <v>113</v>
      </c>
    </row>
    <row r="117" spans="12:12">
      <c r="L117" s="2">
        <v>114</v>
      </c>
    </row>
    <row r="118" spans="12:12">
      <c r="L118" s="2">
        <v>115</v>
      </c>
    </row>
    <row r="119" spans="12:12">
      <c r="L119" s="2">
        <v>116</v>
      </c>
    </row>
    <row r="120" spans="12:12">
      <c r="L120" s="2">
        <v>117</v>
      </c>
    </row>
    <row r="121" spans="12:12">
      <c r="L121" s="2">
        <v>118</v>
      </c>
    </row>
    <row r="122" spans="12:12">
      <c r="L122" s="2">
        <v>119</v>
      </c>
    </row>
    <row r="123" spans="12:12">
      <c r="L123" s="2">
        <v>120</v>
      </c>
    </row>
    <row r="124" spans="12:12">
      <c r="L124" s="2">
        <v>121</v>
      </c>
    </row>
    <row r="125" spans="12:12">
      <c r="L125" s="2">
        <v>122</v>
      </c>
    </row>
    <row r="126" spans="12:12">
      <c r="L126" s="2">
        <v>123</v>
      </c>
    </row>
    <row r="127" spans="12:12">
      <c r="L127" s="2">
        <v>124</v>
      </c>
    </row>
    <row r="128" spans="12:12">
      <c r="L128" s="2">
        <v>125</v>
      </c>
    </row>
    <row r="129" spans="12:12">
      <c r="L129" s="2">
        <v>126</v>
      </c>
    </row>
    <row r="130" spans="12:12">
      <c r="L130" s="2">
        <v>127</v>
      </c>
    </row>
    <row r="131" spans="12:12">
      <c r="L131" s="2">
        <v>128</v>
      </c>
    </row>
    <row r="132" spans="12:12">
      <c r="L132" s="2">
        <v>129</v>
      </c>
    </row>
    <row r="133" spans="12:12">
      <c r="L133" s="2">
        <v>130</v>
      </c>
    </row>
    <row r="134" spans="12:12">
      <c r="L134" s="2">
        <v>131</v>
      </c>
    </row>
    <row r="135" spans="12:12">
      <c r="L135" s="2">
        <v>132</v>
      </c>
    </row>
    <row r="136" spans="12:12">
      <c r="L136" s="2">
        <v>133</v>
      </c>
    </row>
    <row r="137" spans="12:12">
      <c r="L137" s="2">
        <v>134</v>
      </c>
    </row>
    <row r="138" spans="12:12">
      <c r="L138" s="2">
        <v>135</v>
      </c>
    </row>
    <row r="139" spans="12:12">
      <c r="L139" s="2">
        <v>136</v>
      </c>
    </row>
    <row r="140" spans="12:12">
      <c r="L140" s="2">
        <v>137</v>
      </c>
    </row>
    <row r="141" spans="12:12">
      <c r="L141" s="2">
        <v>138</v>
      </c>
    </row>
    <row r="142" spans="12:12">
      <c r="L142" s="2">
        <v>139</v>
      </c>
    </row>
    <row r="143" spans="12:12">
      <c r="L143" s="2">
        <v>140</v>
      </c>
    </row>
    <row r="144" spans="12:12">
      <c r="L144" s="2">
        <v>141</v>
      </c>
    </row>
    <row r="145" spans="12:12">
      <c r="L145" s="2">
        <v>142</v>
      </c>
    </row>
    <row r="146" spans="12:12">
      <c r="L146" s="2">
        <v>143</v>
      </c>
    </row>
    <row r="147" spans="12:12">
      <c r="L147" s="2">
        <v>144</v>
      </c>
    </row>
    <row r="148" spans="12:12">
      <c r="L148" s="2">
        <v>145</v>
      </c>
    </row>
    <row r="149" spans="12:12">
      <c r="L149" s="2">
        <v>146</v>
      </c>
    </row>
    <row r="150" spans="12:12">
      <c r="L150" s="2">
        <v>147</v>
      </c>
    </row>
    <row r="151" spans="12:12">
      <c r="L151" s="2">
        <v>148</v>
      </c>
    </row>
    <row r="152" spans="12:12">
      <c r="L152" s="2">
        <v>149</v>
      </c>
    </row>
    <row r="153" spans="12:12">
      <c r="L153" s="2">
        <v>150</v>
      </c>
    </row>
    <row r="154" spans="12:12">
      <c r="L154" s="2">
        <v>151</v>
      </c>
    </row>
    <row r="155" spans="12:12">
      <c r="L155" s="2">
        <v>152</v>
      </c>
    </row>
    <row r="156" spans="12:12">
      <c r="L156" s="2">
        <v>153</v>
      </c>
    </row>
    <row r="157" spans="12:12">
      <c r="L157" s="2">
        <v>154</v>
      </c>
    </row>
    <row r="158" spans="12:12">
      <c r="L158" s="2">
        <v>155</v>
      </c>
    </row>
    <row r="159" spans="12:12">
      <c r="L159" s="2">
        <v>156</v>
      </c>
    </row>
    <row r="160" spans="12:12">
      <c r="L160" s="2">
        <v>157</v>
      </c>
    </row>
    <row r="161" spans="12:12">
      <c r="L161" s="2">
        <v>158</v>
      </c>
    </row>
    <row r="162" spans="12:12">
      <c r="L162" s="2">
        <v>159</v>
      </c>
    </row>
    <row r="163" spans="12:12">
      <c r="L163" s="2">
        <v>160</v>
      </c>
    </row>
    <row r="164" spans="12:12">
      <c r="L164" s="2">
        <v>161</v>
      </c>
    </row>
    <row r="165" spans="12:12">
      <c r="L165" s="2">
        <v>162</v>
      </c>
    </row>
    <row r="166" spans="12:12">
      <c r="L166" s="2">
        <v>163</v>
      </c>
    </row>
    <row r="167" spans="12:12">
      <c r="L167" s="2">
        <v>164</v>
      </c>
    </row>
    <row r="168" spans="12:12">
      <c r="L168" s="2">
        <v>165</v>
      </c>
    </row>
    <row r="169" spans="12:12">
      <c r="L169" s="2">
        <v>166</v>
      </c>
    </row>
    <row r="170" spans="12:12">
      <c r="L170" s="2">
        <v>167</v>
      </c>
    </row>
    <row r="171" spans="12:12">
      <c r="L171" s="2">
        <v>168</v>
      </c>
    </row>
    <row r="172" spans="12:12">
      <c r="L172" s="2">
        <v>169</v>
      </c>
    </row>
    <row r="173" spans="12:12">
      <c r="L173" s="2">
        <v>170</v>
      </c>
    </row>
    <row r="174" spans="12:12">
      <c r="L174" s="2">
        <v>171</v>
      </c>
    </row>
    <row r="175" spans="12:12">
      <c r="L175" s="2">
        <v>172</v>
      </c>
    </row>
    <row r="176" spans="12:12">
      <c r="L176" s="2">
        <v>173</v>
      </c>
    </row>
    <row r="177" spans="12:12">
      <c r="L177" s="2">
        <v>174</v>
      </c>
    </row>
    <row r="178" spans="12:12">
      <c r="L178" s="2">
        <v>175</v>
      </c>
    </row>
    <row r="179" spans="12:12">
      <c r="L179" s="2">
        <v>176</v>
      </c>
    </row>
    <row r="180" spans="12:12">
      <c r="L180" s="2">
        <v>177</v>
      </c>
    </row>
    <row r="181" spans="12:12">
      <c r="L181" s="2">
        <v>178</v>
      </c>
    </row>
    <row r="182" spans="12:12">
      <c r="L182" s="2">
        <v>179</v>
      </c>
    </row>
    <row r="183" spans="12:12">
      <c r="L183" s="2">
        <v>180</v>
      </c>
    </row>
    <row r="184" spans="12:12">
      <c r="L184" s="2">
        <v>181</v>
      </c>
    </row>
    <row r="185" spans="12:12">
      <c r="L185" s="2">
        <v>182</v>
      </c>
    </row>
    <row r="186" spans="12:12">
      <c r="L186" s="2">
        <v>183</v>
      </c>
    </row>
    <row r="187" spans="12:12">
      <c r="L187" s="2">
        <v>184</v>
      </c>
    </row>
    <row r="188" spans="12:12">
      <c r="L188" s="2">
        <v>185</v>
      </c>
    </row>
    <row r="189" spans="12:12">
      <c r="L189" s="2">
        <v>186</v>
      </c>
    </row>
    <row r="190" spans="12:12">
      <c r="L190" s="2">
        <v>187</v>
      </c>
    </row>
    <row r="191" spans="12:12">
      <c r="L191" s="2">
        <v>188</v>
      </c>
    </row>
    <row r="192" spans="12:12">
      <c r="L192" s="2">
        <v>189</v>
      </c>
    </row>
    <row r="193" spans="12:12">
      <c r="L193" s="2">
        <v>190</v>
      </c>
    </row>
    <row r="194" spans="12:12">
      <c r="L194" s="2">
        <v>191</v>
      </c>
    </row>
    <row r="195" spans="12:12">
      <c r="L195" s="2">
        <v>192</v>
      </c>
    </row>
    <row r="196" spans="12:12">
      <c r="L196" s="2">
        <v>193</v>
      </c>
    </row>
    <row r="197" spans="12:12">
      <c r="L197" s="2">
        <v>194</v>
      </c>
    </row>
    <row r="198" spans="12:12">
      <c r="L198" s="2">
        <v>195</v>
      </c>
    </row>
    <row r="199" spans="12:12">
      <c r="L199" s="2">
        <v>196</v>
      </c>
    </row>
    <row r="200" spans="12:12">
      <c r="L200" s="2">
        <v>197</v>
      </c>
    </row>
    <row r="201" spans="12:12">
      <c r="L201" s="2">
        <v>198</v>
      </c>
    </row>
    <row r="202" spans="12:12">
      <c r="L202" s="2">
        <v>199</v>
      </c>
    </row>
    <row r="203" spans="12:12">
      <c r="L203" s="2">
        <v>200</v>
      </c>
    </row>
    <row r="204" spans="12:12">
      <c r="L204" s="2">
        <v>201</v>
      </c>
    </row>
    <row r="205" spans="12:12">
      <c r="L205" s="2">
        <v>202</v>
      </c>
    </row>
    <row r="206" spans="12:12">
      <c r="L206" s="2">
        <v>203</v>
      </c>
    </row>
    <row r="207" spans="12:12">
      <c r="L207" s="2">
        <v>204</v>
      </c>
    </row>
    <row r="208" spans="12:12">
      <c r="L208" s="2">
        <v>205</v>
      </c>
    </row>
    <row r="209" spans="12:12">
      <c r="L209" s="2">
        <v>206</v>
      </c>
    </row>
    <row r="210" spans="12:12">
      <c r="L210" s="2">
        <v>207</v>
      </c>
    </row>
    <row r="211" spans="12:12">
      <c r="L211" s="2">
        <v>208</v>
      </c>
    </row>
    <row r="212" spans="12:12">
      <c r="L212" s="2">
        <v>209</v>
      </c>
    </row>
    <row r="213" spans="12:12">
      <c r="L213" s="2">
        <v>210</v>
      </c>
    </row>
    <row r="214" spans="12:12">
      <c r="L214" s="2">
        <v>211</v>
      </c>
    </row>
    <row r="215" spans="12:12">
      <c r="L215" s="2">
        <v>212</v>
      </c>
    </row>
    <row r="216" spans="12:12">
      <c r="L216" s="2">
        <v>213</v>
      </c>
    </row>
    <row r="217" spans="12:12">
      <c r="L217" s="2">
        <v>214</v>
      </c>
    </row>
    <row r="218" spans="12:12">
      <c r="L218" s="2">
        <v>215</v>
      </c>
    </row>
    <row r="219" spans="12:12">
      <c r="L219" s="2">
        <v>216</v>
      </c>
    </row>
    <row r="220" spans="12:12">
      <c r="L220" s="2">
        <v>217</v>
      </c>
    </row>
    <row r="221" spans="12:12">
      <c r="L221" s="2">
        <v>218</v>
      </c>
    </row>
    <row r="222" spans="12:12">
      <c r="L222" s="2">
        <v>219</v>
      </c>
    </row>
    <row r="223" spans="12:12">
      <c r="L223" s="2">
        <v>220</v>
      </c>
    </row>
    <row r="224" spans="12:12">
      <c r="L224" s="2">
        <v>221</v>
      </c>
    </row>
    <row r="225" spans="12:12">
      <c r="L225" s="2">
        <v>222</v>
      </c>
    </row>
    <row r="226" spans="12:12">
      <c r="L226" s="2">
        <v>223</v>
      </c>
    </row>
    <row r="227" spans="12:12">
      <c r="L227" s="2">
        <v>224</v>
      </c>
    </row>
    <row r="228" spans="12:12">
      <c r="L228" s="2">
        <v>225</v>
      </c>
    </row>
    <row r="229" spans="12:12">
      <c r="L229" s="2">
        <v>226</v>
      </c>
    </row>
    <row r="230" spans="12:12">
      <c r="L230" s="2">
        <v>227</v>
      </c>
    </row>
    <row r="231" spans="12:12">
      <c r="L231" s="2">
        <v>228</v>
      </c>
    </row>
    <row r="232" spans="12:12">
      <c r="L232" s="2">
        <v>229</v>
      </c>
    </row>
    <row r="233" spans="12:12">
      <c r="L233" s="2">
        <v>230</v>
      </c>
    </row>
    <row r="234" spans="12:12">
      <c r="L234" s="2">
        <v>231</v>
      </c>
    </row>
    <row r="235" spans="12:12">
      <c r="L235" s="2">
        <v>232</v>
      </c>
    </row>
    <row r="236" spans="12:12">
      <c r="L236" s="2">
        <v>233</v>
      </c>
    </row>
    <row r="237" spans="12:12">
      <c r="L237" s="2">
        <v>234</v>
      </c>
    </row>
    <row r="238" spans="12:12">
      <c r="L238" s="2">
        <v>235</v>
      </c>
    </row>
    <row r="239" spans="12:12">
      <c r="L239" s="2">
        <v>236</v>
      </c>
    </row>
    <row r="240" spans="12:12">
      <c r="L240" s="2">
        <v>237</v>
      </c>
    </row>
    <row r="241" spans="12:12">
      <c r="L241" s="2">
        <v>238</v>
      </c>
    </row>
    <row r="242" spans="12:12">
      <c r="L242" s="2">
        <v>239</v>
      </c>
    </row>
    <row r="243" spans="12:12">
      <c r="L243" s="2">
        <v>240</v>
      </c>
    </row>
    <row r="244" spans="12:12">
      <c r="L244" s="2">
        <v>241</v>
      </c>
    </row>
    <row r="245" spans="12:12">
      <c r="L245" s="2">
        <v>242</v>
      </c>
    </row>
    <row r="246" spans="12:12">
      <c r="L246" s="2">
        <v>243</v>
      </c>
    </row>
    <row r="247" spans="12:12">
      <c r="L247" s="2">
        <v>244</v>
      </c>
    </row>
    <row r="248" spans="12:12">
      <c r="L248" s="2">
        <v>245</v>
      </c>
    </row>
    <row r="249" spans="12:12">
      <c r="L249" s="2">
        <v>246</v>
      </c>
    </row>
    <row r="250" spans="12:12">
      <c r="L250" s="2">
        <v>247</v>
      </c>
    </row>
    <row r="251" spans="12:12">
      <c r="L251" s="2">
        <v>248</v>
      </c>
    </row>
    <row r="252" spans="12:12">
      <c r="L252" s="2">
        <v>249</v>
      </c>
    </row>
    <row r="253" spans="12:12">
      <c r="L253" s="2">
        <v>250</v>
      </c>
    </row>
    <row r="254" spans="12:12">
      <c r="L254" s="2">
        <v>251</v>
      </c>
    </row>
    <row r="255" spans="12:12">
      <c r="L255" s="2">
        <v>252</v>
      </c>
    </row>
    <row r="256" spans="12:12">
      <c r="L256" s="2">
        <v>253</v>
      </c>
    </row>
    <row r="257" spans="12:12">
      <c r="L257" s="2">
        <v>254</v>
      </c>
    </row>
    <row r="258" spans="12:12">
      <c r="L258" s="2">
        <v>255</v>
      </c>
    </row>
    <row r="259" spans="12:12">
      <c r="L259" s="2">
        <v>256</v>
      </c>
    </row>
    <row r="260" spans="12:12">
      <c r="L260" s="2">
        <v>257</v>
      </c>
    </row>
    <row r="261" spans="12:12">
      <c r="L261" s="2">
        <v>258</v>
      </c>
    </row>
    <row r="262" spans="12:12">
      <c r="L262" s="2">
        <v>259</v>
      </c>
    </row>
    <row r="263" spans="12:12">
      <c r="L263" s="2">
        <v>260</v>
      </c>
    </row>
    <row r="264" spans="12:12">
      <c r="L264" s="2">
        <v>261</v>
      </c>
    </row>
    <row r="265" spans="12:12">
      <c r="L265" s="2">
        <v>262</v>
      </c>
    </row>
    <row r="266" spans="12:12">
      <c r="L266" s="2">
        <v>263</v>
      </c>
    </row>
    <row r="267" spans="12:12">
      <c r="L267" s="2">
        <v>264</v>
      </c>
    </row>
    <row r="268" spans="12:12">
      <c r="L268" s="2">
        <v>265</v>
      </c>
    </row>
    <row r="269" spans="12:12">
      <c r="L269" s="2">
        <v>266</v>
      </c>
    </row>
    <row r="270" spans="12:12">
      <c r="L270" s="2">
        <v>267</v>
      </c>
    </row>
    <row r="271" spans="12:12">
      <c r="L271" s="2">
        <v>268</v>
      </c>
    </row>
    <row r="272" spans="12:12">
      <c r="L272" s="2">
        <v>269</v>
      </c>
    </row>
    <row r="273" spans="12:12">
      <c r="L273" s="2">
        <v>270</v>
      </c>
    </row>
    <row r="274" spans="12:12">
      <c r="L274" s="2">
        <v>271</v>
      </c>
    </row>
    <row r="275" spans="12:12">
      <c r="L275" s="2">
        <v>272</v>
      </c>
    </row>
    <row r="276" spans="12:12">
      <c r="L276" s="2">
        <v>273</v>
      </c>
    </row>
    <row r="277" spans="12:12">
      <c r="L277" s="2">
        <v>274</v>
      </c>
    </row>
    <row r="278" spans="12:12">
      <c r="L278" s="2">
        <v>275</v>
      </c>
    </row>
    <row r="279" spans="12:12">
      <c r="L279" s="2">
        <v>276</v>
      </c>
    </row>
    <row r="280" spans="12:12">
      <c r="L280" s="2">
        <v>277</v>
      </c>
    </row>
    <row r="281" spans="12:12">
      <c r="L281" s="2">
        <v>278</v>
      </c>
    </row>
    <row r="282" spans="12:12">
      <c r="L282" s="2">
        <v>279</v>
      </c>
    </row>
    <row r="283" spans="12:12">
      <c r="L283" s="2">
        <v>280</v>
      </c>
    </row>
    <row r="284" spans="12:12">
      <c r="L284" s="2">
        <v>281</v>
      </c>
    </row>
    <row r="285" spans="12:12">
      <c r="L285" s="2">
        <v>282</v>
      </c>
    </row>
    <row r="286" spans="12:12">
      <c r="L286" s="2">
        <v>283</v>
      </c>
    </row>
    <row r="287" spans="12:12">
      <c r="L287" s="2">
        <v>284</v>
      </c>
    </row>
    <row r="288" spans="12:12">
      <c r="L288" s="2">
        <v>285</v>
      </c>
    </row>
    <row r="289" spans="12:12">
      <c r="L289" s="2">
        <v>286</v>
      </c>
    </row>
    <row r="290" spans="12:12">
      <c r="L290" s="2">
        <v>287</v>
      </c>
    </row>
    <row r="291" spans="12:12">
      <c r="L291" s="2">
        <v>288</v>
      </c>
    </row>
    <row r="292" spans="12:12">
      <c r="L292" s="2">
        <v>289</v>
      </c>
    </row>
    <row r="293" spans="12:12">
      <c r="L293" s="2">
        <v>290</v>
      </c>
    </row>
    <row r="294" spans="12:12">
      <c r="L294" s="2">
        <v>291</v>
      </c>
    </row>
    <row r="295" spans="12:12">
      <c r="L295" s="2">
        <v>292</v>
      </c>
    </row>
    <row r="296" spans="12:12">
      <c r="L296" s="2">
        <v>293</v>
      </c>
    </row>
    <row r="297" spans="12:12">
      <c r="L297" s="2">
        <v>294</v>
      </c>
    </row>
    <row r="298" spans="12:12">
      <c r="L298" s="2">
        <v>295</v>
      </c>
    </row>
    <row r="299" spans="12:12">
      <c r="L299" s="2">
        <v>296</v>
      </c>
    </row>
    <row r="300" spans="12:12">
      <c r="L300" s="2">
        <v>297</v>
      </c>
    </row>
    <row r="301" spans="12:12">
      <c r="L301" s="2">
        <v>298</v>
      </c>
    </row>
    <row r="302" spans="12:12">
      <c r="L302" s="2">
        <v>299</v>
      </c>
    </row>
    <row r="303" spans="12:12">
      <c r="L303" s="2">
        <v>300</v>
      </c>
    </row>
    <row r="304" spans="12:12">
      <c r="L304" s="2">
        <v>301</v>
      </c>
    </row>
    <row r="305" spans="12:12">
      <c r="L305" s="2">
        <v>302</v>
      </c>
    </row>
    <row r="306" spans="12:12">
      <c r="L306" s="2">
        <v>303</v>
      </c>
    </row>
    <row r="307" spans="12:12">
      <c r="L307" s="2">
        <v>304</v>
      </c>
    </row>
    <row r="308" spans="12:12">
      <c r="L308" s="2">
        <v>305</v>
      </c>
    </row>
    <row r="309" spans="12:12">
      <c r="L309" s="2">
        <v>306</v>
      </c>
    </row>
    <row r="310" spans="12:12">
      <c r="L310" s="2">
        <v>307</v>
      </c>
    </row>
    <row r="311" spans="12:12">
      <c r="L311" s="2">
        <v>308</v>
      </c>
    </row>
    <row r="312" spans="12:12">
      <c r="L312" s="2">
        <v>309</v>
      </c>
    </row>
    <row r="313" spans="12:12">
      <c r="L313" s="2">
        <v>310</v>
      </c>
    </row>
    <row r="314" spans="12:12">
      <c r="L314" s="2">
        <v>311</v>
      </c>
    </row>
    <row r="315" spans="12:12">
      <c r="L315" s="2">
        <v>312</v>
      </c>
    </row>
    <row r="316" spans="12:12">
      <c r="L316" s="2">
        <v>313</v>
      </c>
    </row>
    <row r="317" spans="12:12">
      <c r="L317" s="2">
        <v>314</v>
      </c>
    </row>
    <row r="318" spans="12:12">
      <c r="L318" s="2">
        <v>315</v>
      </c>
    </row>
    <row r="319" spans="12:12">
      <c r="L319" s="2">
        <v>316</v>
      </c>
    </row>
    <row r="320" spans="12:12">
      <c r="L320" s="2">
        <v>317</v>
      </c>
    </row>
    <row r="321" spans="12:12">
      <c r="L321" s="2">
        <v>318</v>
      </c>
    </row>
    <row r="322" spans="12:12">
      <c r="L322" s="2">
        <v>319</v>
      </c>
    </row>
    <row r="323" spans="12:12">
      <c r="L323" s="2">
        <v>320</v>
      </c>
    </row>
    <row r="324" spans="12:12">
      <c r="L324" s="2">
        <v>321</v>
      </c>
    </row>
    <row r="325" spans="12:12">
      <c r="L325" s="2">
        <v>322</v>
      </c>
    </row>
    <row r="326" spans="12:12">
      <c r="L326" s="2">
        <v>323</v>
      </c>
    </row>
    <row r="327" spans="12:12">
      <c r="L327" s="2">
        <v>324</v>
      </c>
    </row>
    <row r="328" spans="12:12">
      <c r="L328" s="2">
        <v>325</v>
      </c>
    </row>
    <row r="329" spans="12:12">
      <c r="L329" s="2">
        <v>326</v>
      </c>
    </row>
    <row r="330" spans="12:12">
      <c r="L330" s="2">
        <v>327</v>
      </c>
    </row>
    <row r="331" spans="12:12">
      <c r="L331" s="2">
        <v>328</v>
      </c>
    </row>
    <row r="332" spans="12:12">
      <c r="L332" s="2">
        <v>329</v>
      </c>
    </row>
    <row r="333" spans="12:12">
      <c r="L333" s="2">
        <v>330</v>
      </c>
    </row>
    <row r="334" spans="12:12">
      <c r="L334" s="2">
        <v>331</v>
      </c>
    </row>
    <row r="335" spans="12:12">
      <c r="L335" s="2">
        <v>332</v>
      </c>
    </row>
    <row r="336" spans="12:12">
      <c r="L336" s="2">
        <v>333</v>
      </c>
    </row>
    <row r="337" spans="12:12">
      <c r="L337" s="2">
        <v>334</v>
      </c>
    </row>
    <row r="338" spans="12:12">
      <c r="L338" s="2">
        <v>335</v>
      </c>
    </row>
    <row r="339" spans="12:12">
      <c r="L339" s="2">
        <v>336</v>
      </c>
    </row>
    <row r="340" spans="12:12">
      <c r="L340" s="2">
        <v>337</v>
      </c>
    </row>
    <row r="341" spans="12:12">
      <c r="L341" s="2">
        <v>338</v>
      </c>
    </row>
    <row r="342" spans="12:12">
      <c r="L342" s="2">
        <v>339</v>
      </c>
    </row>
    <row r="343" spans="12:12">
      <c r="L343" s="2">
        <v>340</v>
      </c>
    </row>
    <row r="344" spans="12:12">
      <c r="L344" s="2">
        <v>341</v>
      </c>
    </row>
    <row r="345" spans="12:12">
      <c r="L345" s="2">
        <v>342</v>
      </c>
    </row>
    <row r="346" spans="12:12">
      <c r="L346" s="2">
        <v>343</v>
      </c>
    </row>
    <row r="347" spans="12:12">
      <c r="L347" s="2">
        <v>344</v>
      </c>
    </row>
    <row r="348" spans="12:12">
      <c r="L348" s="2">
        <v>345</v>
      </c>
    </row>
    <row r="349" spans="12:12">
      <c r="L349" s="2">
        <v>346</v>
      </c>
    </row>
    <row r="350" spans="12:12">
      <c r="L350" s="2">
        <v>347</v>
      </c>
    </row>
    <row r="351" spans="12:12">
      <c r="L351" s="2">
        <v>348</v>
      </c>
    </row>
    <row r="352" spans="12:12">
      <c r="L352" s="2">
        <v>349</v>
      </c>
    </row>
    <row r="353" spans="12:12">
      <c r="L353" s="2">
        <v>350</v>
      </c>
    </row>
    <row r="354" spans="12:12">
      <c r="L354" s="2">
        <v>351</v>
      </c>
    </row>
    <row r="355" spans="12:12">
      <c r="L355" s="2">
        <v>352</v>
      </c>
    </row>
    <row r="356" spans="12:12">
      <c r="L356" s="2">
        <v>353</v>
      </c>
    </row>
    <row r="357" spans="12:12">
      <c r="L357" s="2">
        <v>354</v>
      </c>
    </row>
    <row r="358" spans="12:12">
      <c r="L358" s="2">
        <v>355</v>
      </c>
    </row>
    <row r="359" spans="12:12">
      <c r="L359" s="2">
        <v>356</v>
      </c>
    </row>
    <row r="360" spans="12:12">
      <c r="L360" s="2">
        <v>357</v>
      </c>
    </row>
    <row r="361" spans="12:12">
      <c r="L361" s="2">
        <v>358</v>
      </c>
    </row>
    <row r="362" spans="12:12">
      <c r="L362" s="2">
        <v>359</v>
      </c>
    </row>
    <row r="363" spans="12:12">
      <c r="L363" s="2">
        <v>360</v>
      </c>
    </row>
    <row r="364" spans="12:12">
      <c r="L364" s="2">
        <v>361</v>
      </c>
    </row>
    <row r="365" spans="12:12">
      <c r="L365" s="2">
        <v>362</v>
      </c>
    </row>
    <row r="366" spans="12:12">
      <c r="L366" s="2">
        <v>363</v>
      </c>
    </row>
    <row r="367" spans="12:12">
      <c r="L367" s="2">
        <v>364</v>
      </c>
    </row>
    <row r="368" spans="12:12">
      <c r="L368" s="2">
        <v>365</v>
      </c>
    </row>
    <row r="369" spans="12:12">
      <c r="L369" s="2">
        <v>366</v>
      </c>
    </row>
    <row r="370" spans="12:12">
      <c r="L370" s="2">
        <v>367</v>
      </c>
    </row>
    <row r="371" spans="12:12">
      <c r="L371" s="2">
        <v>368</v>
      </c>
    </row>
    <row r="372" spans="12:12">
      <c r="L372" s="2">
        <v>369</v>
      </c>
    </row>
    <row r="373" spans="12:12">
      <c r="L373" s="2">
        <v>370</v>
      </c>
    </row>
    <row r="374" spans="12:12">
      <c r="L374" s="2">
        <v>371</v>
      </c>
    </row>
    <row r="375" spans="12:12">
      <c r="L375" s="2">
        <v>372</v>
      </c>
    </row>
    <row r="376" spans="12:12">
      <c r="L376" s="2">
        <v>373</v>
      </c>
    </row>
    <row r="377" spans="12:12">
      <c r="L377" s="2">
        <v>374</v>
      </c>
    </row>
    <row r="378" spans="12:12">
      <c r="L378" s="2">
        <v>375</v>
      </c>
    </row>
    <row r="379" spans="12:12">
      <c r="L379" s="2">
        <v>376</v>
      </c>
    </row>
    <row r="380" spans="12:12">
      <c r="L380" s="2">
        <v>377</v>
      </c>
    </row>
    <row r="381" spans="12:12">
      <c r="L381" s="2">
        <v>378</v>
      </c>
    </row>
    <row r="382" spans="12:12">
      <c r="L382" s="2">
        <v>379</v>
      </c>
    </row>
    <row r="383" spans="12:12">
      <c r="L383" s="2">
        <v>380</v>
      </c>
    </row>
    <row r="384" spans="12:12">
      <c r="L384" s="2">
        <v>381</v>
      </c>
    </row>
    <row r="385" spans="12:12">
      <c r="L385" s="2">
        <v>382</v>
      </c>
    </row>
    <row r="386" spans="12:12">
      <c r="L386" s="2">
        <v>383</v>
      </c>
    </row>
    <row r="387" spans="12:12">
      <c r="L387" s="2">
        <v>384</v>
      </c>
    </row>
    <row r="388" spans="12:12">
      <c r="L388" s="2">
        <v>385</v>
      </c>
    </row>
    <row r="389" spans="12:12">
      <c r="L389" s="2">
        <v>386</v>
      </c>
    </row>
    <row r="390" spans="12:12">
      <c r="L390" s="2">
        <v>387</v>
      </c>
    </row>
    <row r="391" spans="12:12">
      <c r="L391" s="2">
        <v>388</v>
      </c>
    </row>
    <row r="392" spans="12:12">
      <c r="L392" s="2">
        <v>389</v>
      </c>
    </row>
    <row r="393" spans="12:12">
      <c r="L393" s="2">
        <v>390</v>
      </c>
    </row>
    <row r="394" spans="12:12">
      <c r="L394" s="2">
        <v>391</v>
      </c>
    </row>
    <row r="395" spans="12:12">
      <c r="L395" s="2">
        <v>392</v>
      </c>
    </row>
    <row r="396" spans="12:12">
      <c r="L396" s="2">
        <v>393</v>
      </c>
    </row>
    <row r="397" spans="12:12">
      <c r="L397" s="2">
        <v>394</v>
      </c>
    </row>
    <row r="398" spans="12:12">
      <c r="L398" s="2">
        <v>395</v>
      </c>
    </row>
    <row r="399" spans="12:12">
      <c r="L399" s="2">
        <v>396</v>
      </c>
    </row>
    <row r="400" spans="12:12">
      <c r="L400" s="2">
        <v>397</v>
      </c>
    </row>
    <row r="401" spans="12:12">
      <c r="L401" s="2">
        <v>398</v>
      </c>
    </row>
    <row r="402" spans="12:12">
      <c r="L402" s="2">
        <v>399</v>
      </c>
    </row>
    <row r="403" spans="12:12">
      <c r="L403" s="2">
        <v>400</v>
      </c>
    </row>
    <row r="404" spans="12:12">
      <c r="L404" s="2">
        <v>401</v>
      </c>
    </row>
    <row r="405" spans="12:12">
      <c r="L405" s="2">
        <v>402</v>
      </c>
    </row>
    <row r="406" spans="12:12">
      <c r="L406" s="2">
        <v>403</v>
      </c>
    </row>
    <row r="407" spans="12:12">
      <c r="L407" s="2">
        <v>404</v>
      </c>
    </row>
    <row r="408" spans="12:12">
      <c r="L408" s="2">
        <v>405</v>
      </c>
    </row>
    <row r="409" spans="12:12">
      <c r="L409" s="2">
        <v>406</v>
      </c>
    </row>
    <row r="410" spans="12:12">
      <c r="L410" s="2">
        <v>407</v>
      </c>
    </row>
    <row r="411" spans="12:12">
      <c r="L411" s="2">
        <v>408</v>
      </c>
    </row>
    <row r="412" spans="12:12">
      <c r="L412" s="2">
        <v>409</v>
      </c>
    </row>
    <row r="413" spans="12:12">
      <c r="L413" s="2">
        <v>410</v>
      </c>
    </row>
    <row r="414" spans="12:12">
      <c r="L414" s="2">
        <v>411</v>
      </c>
    </row>
    <row r="415" spans="12:12">
      <c r="L415" s="2">
        <v>412</v>
      </c>
    </row>
    <row r="416" spans="12:12">
      <c r="L416" s="2">
        <v>413</v>
      </c>
    </row>
    <row r="417" spans="12:12">
      <c r="L417" s="2">
        <v>414</v>
      </c>
    </row>
    <row r="418" spans="12:12">
      <c r="L418" s="2">
        <v>415</v>
      </c>
    </row>
    <row r="419" spans="12:12">
      <c r="L419" s="2">
        <v>416</v>
      </c>
    </row>
    <row r="420" spans="12:12">
      <c r="L420" s="2">
        <v>417</v>
      </c>
    </row>
    <row r="421" spans="12:12">
      <c r="L421" s="2">
        <v>418</v>
      </c>
    </row>
    <row r="422" spans="12:12">
      <c r="L422" s="2">
        <v>419</v>
      </c>
    </row>
    <row r="423" spans="12:12">
      <c r="L423" s="2">
        <v>420</v>
      </c>
    </row>
    <row r="424" spans="12:12">
      <c r="L424" s="2">
        <v>421</v>
      </c>
    </row>
    <row r="425" spans="12:12">
      <c r="L425" s="2">
        <v>422</v>
      </c>
    </row>
    <row r="426" spans="12:12">
      <c r="L426" s="2">
        <v>423</v>
      </c>
    </row>
    <row r="427" spans="12:12">
      <c r="L427" s="2">
        <v>424</v>
      </c>
    </row>
    <row r="428" spans="12:12">
      <c r="L428" s="2">
        <v>425</v>
      </c>
    </row>
    <row r="429" spans="12:12">
      <c r="L429" s="2">
        <v>426</v>
      </c>
    </row>
    <row r="430" spans="12:12">
      <c r="L430" s="2">
        <v>427</v>
      </c>
    </row>
    <row r="431" spans="12:12">
      <c r="L431" s="2">
        <v>428</v>
      </c>
    </row>
    <row r="432" spans="12:12">
      <c r="L432" s="2">
        <v>429</v>
      </c>
    </row>
    <row r="433" spans="12:12">
      <c r="L433" s="2">
        <v>430</v>
      </c>
    </row>
    <row r="434" spans="12:12">
      <c r="L434" s="2">
        <v>431</v>
      </c>
    </row>
    <row r="435" spans="12:12">
      <c r="L435" s="2">
        <v>432</v>
      </c>
    </row>
    <row r="436" spans="12:12">
      <c r="L436" s="2">
        <v>433</v>
      </c>
    </row>
    <row r="437" spans="12:12">
      <c r="L437" s="2">
        <v>434</v>
      </c>
    </row>
    <row r="438" spans="12:12">
      <c r="L438" s="2">
        <v>435</v>
      </c>
    </row>
    <row r="439" spans="12:12">
      <c r="L439" s="2">
        <v>436</v>
      </c>
    </row>
    <row r="440" spans="12:12">
      <c r="L440" s="2">
        <v>437</v>
      </c>
    </row>
    <row r="441" spans="12:12">
      <c r="L441" s="2">
        <v>438</v>
      </c>
    </row>
    <row r="442" spans="12:12">
      <c r="L442" s="2">
        <v>439</v>
      </c>
    </row>
    <row r="443" spans="12:12">
      <c r="L443" s="2">
        <v>440</v>
      </c>
    </row>
    <row r="444" spans="12:12">
      <c r="L444" s="2">
        <v>441</v>
      </c>
    </row>
    <row r="445" spans="12:12">
      <c r="L445" s="2">
        <v>442</v>
      </c>
    </row>
    <row r="446" spans="12:12">
      <c r="L446" s="2">
        <v>443</v>
      </c>
    </row>
    <row r="447" spans="12:12">
      <c r="L447" s="2">
        <v>444</v>
      </c>
    </row>
    <row r="448" spans="12:12">
      <c r="L448" s="2">
        <v>445</v>
      </c>
    </row>
    <row r="449" spans="12:12">
      <c r="L449" s="2">
        <v>446</v>
      </c>
    </row>
    <row r="450" spans="12:12">
      <c r="L450" s="2">
        <v>447</v>
      </c>
    </row>
    <row r="451" spans="12:12">
      <c r="L451" s="2">
        <v>448</v>
      </c>
    </row>
    <row r="452" spans="12:12">
      <c r="L452" s="2">
        <v>449</v>
      </c>
    </row>
    <row r="453" spans="12:12">
      <c r="L453" s="2">
        <v>450</v>
      </c>
    </row>
    <row r="454" spans="12:12">
      <c r="L454" s="2">
        <v>451</v>
      </c>
    </row>
    <row r="455" spans="12:12">
      <c r="L455" s="2">
        <v>452</v>
      </c>
    </row>
    <row r="456" spans="12:12">
      <c r="L456" s="2">
        <v>453</v>
      </c>
    </row>
    <row r="457" spans="12:12">
      <c r="L457" s="2">
        <v>454</v>
      </c>
    </row>
    <row r="458" spans="12:12">
      <c r="L458" s="2">
        <v>455</v>
      </c>
    </row>
    <row r="459" spans="12:12">
      <c r="L459" s="2">
        <v>456</v>
      </c>
    </row>
    <row r="460" spans="12:12">
      <c r="L460" s="2">
        <v>457</v>
      </c>
    </row>
    <row r="461" spans="12:12">
      <c r="L461" s="2">
        <v>458</v>
      </c>
    </row>
    <row r="462" spans="12:12">
      <c r="L462" s="2">
        <v>459</v>
      </c>
    </row>
    <row r="463" spans="12:12">
      <c r="L463" s="2">
        <v>460</v>
      </c>
    </row>
    <row r="464" spans="12:12">
      <c r="L464" s="2">
        <v>461</v>
      </c>
    </row>
    <row r="465" spans="12:12">
      <c r="L465" s="2">
        <v>462</v>
      </c>
    </row>
    <row r="466" spans="12:12">
      <c r="L466" s="2">
        <v>463</v>
      </c>
    </row>
    <row r="467" spans="12:12">
      <c r="L467" s="2">
        <v>464</v>
      </c>
    </row>
    <row r="468" spans="12:12">
      <c r="L468" s="2">
        <v>465</v>
      </c>
    </row>
    <row r="469" spans="12:12">
      <c r="L469" s="2">
        <v>466</v>
      </c>
    </row>
    <row r="470" spans="12:12">
      <c r="L470" s="2">
        <v>467</v>
      </c>
    </row>
    <row r="471" spans="12:12">
      <c r="L471" s="2">
        <v>468</v>
      </c>
    </row>
    <row r="472" spans="12:12">
      <c r="L472" s="2">
        <v>469</v>
      </c>
    </row>
    <row r="473" spans="12:12">
      <c r="L473" s="2">
        <v>470</v>
      </c>
    </row>
    <row r="474" spans="12:12">
      <c r="L474" s="2">
        <v>471</v>
      </c>
    </row>
    <row r="475" spans="12:12">
      <c r="L475" s="2">
        <v>472</v>
      </c>
    </row>
    <row r="476" spans="12:12">
      <c r="L476" s="2">
        <v>473</v>
      </c>
    </row>
    <row r="477" spans="12:12">
      <c r="L477" s="2">
        <v>474</v>
      </c>
    </row>
    <row r="478" spans="12:12">
      <c r="L478" s="2">
        <v>475</v>
      </c>
    </row>
    <row r="479" spans="12:12">
      <c r="L479" s="2">
        <v>476</v>
      </c>
    </row>
    <row r="480" spans="12:12">
      <c r="L480" s="2">
        <v>477</v>
      </c>
    </row>
    <row r="481" spans="12:12">
      <c r="L481" s="2">
        <v>478</v>
      </c>
    </row>
    <row r="482" spans="12:12">
      <c r="L482" s="2">
        <v>479</v>
      </c>
    </row>
    <row r="483" spans="12:12">
      <c r="L483" s="2">
        <v>480</v>
      </c>
    </row>
    <row r="484" spans="12:12">
      <c r="L484" s="2">
        <v>481</v>
      </c>
    </row>
    <row r="485" spans="12:12">
      <c r="L485" s="2">
        <v>482</v>
      </c>
    </row>
    <row r="486" spans="12:12">
      <c r="L486" s="2">
        <v>483</v>
      </c>
    </row>
    <row r="487" spans="12:12">
      <c r="L487" s="2">
        <v>484</v>
      </c>
    </row>
    <row r="488" spans="12:12">
      <c r="L488" s="2">
        <v>485</v>
      </c>
    </row>
    <row r="489" spans="12:12">
      <c r="L489" s="2">
        <v>486</v>
      </c>
    </row>
    <row r="490" spans="12:12">
      <c r="L490" s="2">
        <v>487</v>
      </c>
    </row>
    <row r="491" spans="12:12">
      <c r="L491" s="2">
        <v>488</v>
      </c>
    </row>
    <row r="492" spans="12:12">
      <c r="L492" s="2">
        <v>489</v>
      </c>
    </row>
    <row r="493" spans="12:12">
      <c r="L493" s="2">
        <v>490</v>
      </c>
    </row>
    <row r="494" spans="12:12">
      <c r="L494" s="2">
        <v>491</v>
      </c>
    </row>
    <row r="495" spans="12:12">
      <c r="L495" s="2">
        <v>492</v>
      </c>
    </row>
    <row r="496" spans="12:12">
      <c r="L496" s="2">
        <v>493</v>
      </c>
    </row>
    <row r="497" spans="12:12">
      <c r="L497" s="2">
        <v>494</v>
      </c>
    </row>
    <row r="498" spans="12:12">
      <c r="L498" s="2">
        <v>495</v>
      </c>
    </row>
    <row r="499" spans="12:12">
      <c r="L499" s="2">
        <v>496</v>
      </c>
    </row>
    <row r="500" spans="12:12">
      <c r="L500" s="2">
        <v>497</v>
      </c>
    </row>
    <row r="501" spans="12:12">
      <c r="L501" s="2">
        <v>498</v>
      </c>
    </row>
    <row r="502" spans="12:12">
      <c r="L502" s="2">
        <v>499</v>
      </c>
    </row>
    <row r="503" spans="12:12">
      <c r="L503" s="2">
        <v>500</v>
      </c>
    </row>
  </sheetData>
  <autoFilter ref="G2:G85" xr:uid="{00000000-0009-0000-0000-000000000000}"/>
  <sortState xmlns:xlrd2="http://schemas.microsoft.com/office/spreadsheetml/2017/richdata2" ref="M3:M36">
    <sortCondition ref="M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filterMode="1"/>
  <dimension ref="A1:M933"/>
  <sheetViews>
    <sheetView zoomScale="66" zoomScaleNormal="66" zoomScaleSheetLayoutView="90" workbookViewId="0">
      <pane ySplit="1" topLeftCell="A106" activePane="bottomLeft" state="frozen"/>
      <selection activeCell="D6" sqref="D6:K6"/>
      <selection pane="bottomLeft" activeCell="C940" sqref="C940"/>
    </sheetView>
  </sheetViews>
  <sheetFormatPr baseColWidth="10" defaultColWidth="11.42578125" defaultRowHeight="12.75"/>
  <cols>
    <col min="1" max="1" width="71.42578125" style="123" customWidth="1"/>
    <col min="2" max="2" width="57.7109375" style="123" customWidth="1"/>
    <col min="3" max="3" width="5.5703125" style="123" customWidth="1"/>
    <col min="4" max="4" width="32" style="123" customWidth="1"/>
    <col min="5" max="5" width="11" style="119" customWidth="1"/>
    <col min="6" max="6" width="5.7109375" style="123" bestFit="1" customWidth="1"/>
    <col min="7" max="7" width="10.85546875" style="119" customWidth="1"/>
    <col min="8" max="8" width="9.140625" style="119" customWidth="1"/>
    <col min="9" max="9" width="3.42578125" style="119" customWidth="1"/>
    <col min="10" max="10" width="42.5703125" style="123" customWidth="1"/>
    <col min="11" max="11" width="14.28515625" style="147" hidden="1" customWidth="1"/>
    <col min="12" max="12" width="57.42578125" style="123" customWidth="1"/>
    <col min="13" max="13" width="4.28515625" style="119" bestFit="1" customWidth="1"/>
    <col min="14" max="16384" width="11.42578125" style="120"/>
  </cols>
  <sheetData>
    <row r="1" spans="1:13" s="140" customFormat="1" ht="27.75" customHeight="1">
      <c r="A1" s="148"/>
      <c r="B1" s="148"/>
      <c r="C1" s="148" t="s">
        <v>150</v>
      </c>
      <c r="D1" s="148" t="s">
        <v>151</v>
      </c>
      <c r="E1" s="148" t="s">
        <v>8</v>
      </c>
      <c r="F1" s="148" t="s">
        <v>152</v>
      </c>
      <c r="G1" s="148" t="s">
        <v>4</v>
      </c>
      <c r="H1" s="148" t="s">
        <v>153</v>
      </c>
      <c r="I1" s="148" t="s">
        <v>154</v>
      </c>
      <c r="J1" s="148" t="s">
        <v>155</v>
      </c>
      <c r="K1" s="149" t="s">
        <v>156</v>
      </c>
      <c r="L1" s="148" t="s">
        <v>157</v>
      </c>
      <c r="M1" s="139"/>
    </row>
    <row r="2" spans="1:13" hidden="1">
      <c r="A2" s="125"/>
      <c r="B2" s="125"/>
      <c r="C2" s="116"/>
      <c r="D2" s="116"/>
      <c r="E2" s="117"/>
      <c r="F2" s="117"/>
      <c r="G2" s="117"/>
      <c r="H2" s="117"/>
      <c r="I2" s="117"/>
      <c r="J2" s="118"/>
      <c r="K2" s="117"/>
      <c r="L2" s="118"/>
    </row>
    <row r="3" spans="1:13" ht="38.25" hidden="1">
      <c r="A3" s="125" t="str">
        <f t="shared" ref="A3" si="0">CONCATENATE(B3,I3)</f>
        <v>B003 Producción y distribución de libros y materiales educativos1</v>
      </c>
      <c r="B3" s="125" t="str">
        <f t="shared" ref="B3" si="1">CONCATENATE(C3," ",D3)</f>
        <v>B003 Producción y distribución de libros y materiales educativos</v>
      </c>
      <c r="C3" s="116" t="s">
        <v>363</v>
      </c>
      <c r="D3" s="116" t="s">
        <v>364</v>
      </c>
      <c r="E3" s="117" t="s">
        <v>275</v>
      </c>
      <c r="F3" s="117">
        <v>2024</v>
      </c>
      <c r="G3" s="117" t="s">
        <v>365</v>
      </c>
      <c r="H3" s="117"/>
      <c r="I3" s="117">
        <v>1</v>
      </c>
      <c r="J3" s="118" t="s">
        <v>366</v>
      </c>
      <c r="K3" s="117"/>
      <c r="L3" s="118" t="s">
        <v>367</v>
      </c>
    </row>
    <row r="4" spans="1:13" ht="144.94999999999999" hidden="1" customHeight="1">
      <c r="A4" s="125" t="str">
        <f t="shared" ref="A4:A34" si="2">CONCATENATE(B4,I4)</f>
        <v>E007 Servicios de Educación Media Superior1</v>
      </c>
      <c r="B4" s="125" t="str">
        <f t="shared" ref="B4:B34" si="3">CONCATENATE(C4," ",D4)</f>
        <v>E007 Servicios de Educación Media Superior</v>
      </c>
      <c r="C4" s="114" t="s">
        <v>158</v>
      </c>
      <c r="D4" s="114" t="s">
        <v>159</v>
      </c>
      <c r="E4" s="117" t="s">
        <v>275</v>
      </c>
      <c r="F4" s="117">
        <v>2024</v>
      </c>
      <c r="G4" s="122" t="s">
        <v>368</v>
      </c>
      <c r="H4" s="117"/>
      <c r="I4" s="117">
        <v>1</v>
      </c>
      <c r="J4" s="118" t="s">
        <v>369</v>
      </c>
      <c r="K4" s="145" t="s">
        <v>245</v>
      </c>
      <c r="L4" s="118" t="s">
        <v>370</v>
      </c>
    </row>
    <row r="5" spans="1:13" ht="144.94999999999999" hidden="1" customHeight="1">
      <c r="A5" s="125" t="str">
        <f t="shared" ref="A5" si="4">CONCATENATE(B5,I5)</f>
        <v>E007 Servicios de Educación Media Superior2</v>
      </c>
      <c r="B5" s="125" t="str">
        <f t="shared" ref="B5" si="5">CONCATENATE(C5," ",D5)</f>
        <v>E007 Servicios de Educación Media Superior</v>
      </c>
      <c r="C5" s="114" t="s">
        <v>158</v>
      </c>
      <c r="D5" s="114" t="s">
        <v>159</v>
      </c>
      <c r="E5" s="117" t="s">
        <v>275</v>
      </c>
      <c r="F5" s="117">
        <v>2024</v>
      </c>
      <c r="G5" s="122" t="s">
        <v>368</v>
      </c>
      <c r="H5" s="117"/>
      <c r="I5" s="117">
        <v>2</v>
      </c>
      <c r="J5" s="118" t="s">
        <v>369</v>
      </c>
      <c r="K5" s="145"/>
      <c r="L5" s="118" t="s">
        <v>372</v>
      </c>
    </row>
    <row r="6" spans="1:13" s="124" customFormat="1" ht="144.94999999999999" hidden="1" customHeight="1">
      <c r="A6" s="125" t="str">
        <f t="shared" si="2"/>
        <v>E010 Servicios de Educación Superior y Posgrado1</v>
      </c>
      <c r="B6" s="125" t="str">
        <f t="shared" si="3"/>
        <v>E010 Servicios de Educación Superior y Posgrado</v>
      </c>
      <c r="C6" s="114" t="s">
        <v>162</v>
      </c>
      <c r="D6" s="114" t="s">
        <v>163</v>
      </c>
      <c r="E6" s="117" t="s">
        <v>275</v>
      </c>
      <c r="F6" s="117">
        <v>2024</v>
      </c>
      <c r="G6" s="122" t="s">
        <v>373</v>
      </c>
      <c r="H6" s="117"/>
      <c r="I6" s="117">
        <v>1</v>
      </c>
      <c r="J6" s="118" t="s">
        <v>374</v>
      </c>
      <c r="K6" s="145" t="s">
        <v>164</v>
      </c>
      <c r="L6" s="125" t="s">
        <v>375</v>
      </c>
      <c r="M6" s="119"/>
    </row>
    <row r="7" spans="1:13" s="124" customFormat="1" ht="144.94999999999999" hidden="1" customHeight="1">
      <c r="A7" s="125" t="str">
        <f t="shared" si="2"/>
        <v>E010 Servicios de Educación Superior y Posgrado2</v>
      </c>
      <c r="B7" s="125" t="str">
        <f t="shared" ref="B7" si="6">CONCATENATE(C7," ",D7)</f>
        <v>E010 Servicios de Educación Superior y Posgrado</v>
      </c>
      <c r="C7" s="114" t="s">
        <v>162</v>
      </c>
      <c r="D7" s="114" t="s">
        <v>163</v>
      </c>
      <c r="E7" s="117" t="s">
        <v>275</v>
      </c>
      <c r="F7" s="117">
        <v>2024</v>
      </c>
      <c r="G7" s="124" t="s">
        <v>368</v>
      </c>
      <c r="H7" s="117"/>
      <c r="I7" s="118">
        <v>2</v>
      </c>
      <c r="J7" s="124" t="s">
        <v>369</v>
      </c>
      <c r="K7" s="145"/>
      <c r="L7" s="150" t="s">
        <v>376</v>
      </c>
      <c r="M7" s="119"/>
    </row>
    <row r="8" spans="1:13" s="124" customFormat="1" ht="144.94999999999999" hidden="1" customHeight="1">
      <c r="A8" s="125" t="str">
        <f t="shared" ref="A8" si="7">CONCATENATE(B8,I8)</f>
        <v>E013 Producción y transmisión de materiales educativos1</v>
      </c>
      <c r="B8" s="125" t="str">
        <f t="shared" ref="B8" si="8">CONCATENATE(C8," ",D8)</f>
        <v>E013 Producción y transmisión de materiales educativos</v>
      </c>
      <c r="C8" s="114" t="s">
        <v>377</v>
      </c>
      <c r="D8" s="114" t="s">
        <v>378</v>
      </c>
      <c r="E8" s="117" t="s">
        <v>275</v>
      </c>
      <c r="F8" s="117">
        <v>2024</v>
      </c>
      <c r="G8" s="124" t="s">
        <v>365</v>
      </c>
      <c r="H8" s="117"/>
      <c r="I8" s="118">
        <v>1</v>
      </c>
      <c r="J8" s="124" t="s">
        <v>366</v>
      </c>
      <c r="K8" s="145"/>
      <c r="L8" s="150" t="s">
        <v>379</v>
      </c>
      <c r="M8" s="119"/>
    </row>
    <row r="9" spans="1:13" ht="144.94999999999999" hidden="1" customHeight="1">
      <c r="A9" s="125" t="str">
        <f t="shared" si="2"/>
        <v>E021 Investigación Científica y Desarrollo Tecnológico</v>
      </c>
      <c r="B9" s="125" t="str">
        <f t="shared" si="3"/>
        <v>E021 Investigación Científica y Desarrollo Tecnológico</v>
      </c>
      <c r="C9" s="125" t="s">
        <v>166</v>
      </c>
      <c r="D9" s="117" t="s">
        <v>167</v>
      </c>
      <c r="E9" s="121"/>
      <c r="F9" s="117"/>
      <c r="G9" s="122"/>
      <c r="H9" s="117"/>
      <c r="I9" s="117"/>
      <c r="J9" s="118"/>
      <c r="K9" s="117"/>
      <c r="L9" s="118"/>
    </row>
    <row r="10" spans="1:13" ht="144.94999999999999" hidden="1" customHeight="1">
      <c r="A10" s="125" t="str">
        <f t="shared" si="2"/>
        <v>E021 Investigación Científica y Desarrollo Tecnológico</v>
      </c>
      <c r="B10" s="125" t="str">
        <f t="shared" si="3"/>
        <v>E021 Investigación Científica y Desarrollo Tecnológico</v>
      </c>
      <c r="C10" s="125" t="s">
        <v>166</v>
      </c>
      <c r="D10" s="117" t="s">
        <v>167</v>
      </c>
      <c r="E10" s="121" t="s">
        <v>160</v>
      </c>
      <c r="F10" s="117"/>
      <c r="G10" s="122"/>
      <c r="H10" s="117"/>
      <c r="I10" s="117"/>
      <c r="J10" s="118"/>
      <c r="K10" s="117"/>
      <c r="L10" s="118"/>
    </row>
    <row r="11" spans="1:13" ht="144.94999999999999" hidden="1" customHeight="1">
      <c r="A11" s="125" t="str">
        <f t="shared" si="2"/>
        <v>E028 Normalización y certificación en competencias laborales</v>
      </c>
      <c r="B11" s="125" t="str">
        <f t="shared" si="3"/>
        <v>E028 Normalización y certificación en competencias laborales</v>
      </c>
      <c r="C11" s="125" t="s">
        <v>168</v>
      </c>
      <c r="D11" s="117" t="s">
        <v>169</v>
      </c>
      <c r="E11" s="121" t="s">
        <v>160</v>
      </c>
      <c r="F11" s="117"/>
      <c r="G11" s="122" t="s">
        <v>257</v>
      </c>
      <c r="H11" s="117"/>
      <c r="I11" s="117"/>
      <c r="J11" s="118"/>
      <c r="K11" s="117"/>
      <c r="L11" s="118"/>
    </row>
    <row r="12" spans="1:13" ht="144.94999999999999" hidden="1" customHeight="1">
      <c r="A12" s="125" t="str">
        <f t="shared" si="2"/>
        <v>E028 Normalización y certificación en competencias laborales</v>
      </c>
      <c r="B12" s="125" t="str">
        <f t="shared" si="3"/>
        <v>E028 Normalización y certificación en competencias laborales</v>
      </c>
      <c r="C12" s="125" t="s">
        <v>168</v>
      </c>
      <c r="D12" s="117" t="s">
        <v>169</v>
      </c>
      <c r="E12" s="121" t="s">
        <v>160</v>
      </c>
      <c r="F12" s="117"/>
      <c r="G12" s="122" t="s">
        <v>258</v>
      </c>
      <c r="H12" s="117"/>
      <c r="I12" s="117"/>
      <c r="J12" s="118"/>
      <c r="K12" s="117"/>
      <c r="L12" s="118"/>
    </row>
    <row r="13" spans="1:13" ht="144.94999999999999" hidden="1" customHeight="1">
      <c r="A13" s="125" t="str">
        <f t="shared" si="2"/>
        <v>E032 Políticas de igualdad de género en el sector educativo1</v>
      </c>
      <c r="B13" s="125" t="str">
        <f t="shared" si="3"/>
        <v>E032 Políticas de igualdad de género en el sector educativo</v>
      </c>
      <c r="C13" s="125" t="s">
        <v>170</v>
      </c>
      <c r="D13" s="117" t="s">
        <v>171</v>
      </c>
      <c r="E13" s="121" t="s">
        <v>160</v>
      </c>
      <c r="F13" s="117">
        <v>2023</v>
      </c>
      <c r="G13" s="122" t="s">
        <v>259</v>
      </c>
      <c r="H13" s="117"/>
      <c r="I13" s="117">
        <v>1</v>
      </c>
      <c r="J13" s="118"/>
      <c r="K13" s="117"/>
      <c r="L13" s="118"/>
    </row>
    <row r="14" spans="1:13" ht="144.94999999999999" hidden="1" customHeight="1">
      <c r="A14" s="125" t="str">
        <f t="shared" si="2"/>
        <v>E039 Registro Nacional de Profesionistas y sus Asociaciones1</v>
      </c>
      <c r="B14" s="125" t="str">
        <f t="shared" si="3"/>
        <v>E039 Registro Nacional de Profesionistas y sus Asociaciones</v>
      </c>
      <c r="C14" s="125" t="s">
        <v>172</v>
      </c>
      <c r="D14" s="117" t="s">
        <v>173</v>
      </c>
      <c r="E14" s="121" t="s">
        <v>160</v>
      </c>
      <c r="F14" s="117">
        <v>2023</v>
      </c>
      <c r="G14" s="122" t="s">
        <v>165</v>
      </c>
      <c r="H14" s="117"/>
      <c r="I14" s="117">
        <v>1</v>
      </c>
      <c r="J14" s="118"/>
      <c r="K14" s="117"/>
      <c r="L14" s="118"/>
    </row>
    <row r="15" spans="1:13" ht="144.94999999999999" hidden="1" customHeight="1">
      <c r="A15" s="125" t="str">
        <f t="shared" si="2"/>
        <v>E039 Registro Nacional de Profesionistas y sus Asociaciones2</v>
      </c>
      <c r="B15" s="125" t="str">
        <f t="shared" si="3"/>
        <v>E039 Registro Nacional de Profesionistas y sus Asociaciones</v>
      </c>
      <c r="C15" s="125" t="s">
        <v>172</v>
      </c>
      <c r="D15" s="117" t="s">
        <v>173</v>
      </c>
      <c r="E15" s="121" t="s">
        <v>160</v>
      </c>
      <c r="F15" s="117">
        <v>2023</v>
      </c>
      <c r="G15" s="122" t="s">
        <v>255</v>
      </c>
      <c r="H15" s="117"/>
      <c r="I15" s="117">
        <v>2</v>
      </c>
      <c r="J15" s="118"/>
      <c r="K15" s="117"/>
      <c r="L15" s="118"/>
    </row>
    <row r="16" spans="1:13" ht="144.94999999999999" hidden="1" customHeight="1">
      <c r="A16" s="125" t="str">
        <f t="shared" si="2"/>
        <v>E047 Programa de infraestructura física educativa1</v>
      </c>
      <c r="B16" s="125" t="str">
        <f t="shared" si="3"/>
        <v>E047 Programa de infraestructura física educativa</v>
      </c>
      <c r="C16" s="117" t="s">
        <v>174</v>
      </c>
      <c r="D16" s="117" t="s">
        <v>175</v>
      </c>
      <c r="E16" s="117" t="s">
        <v>275</v>
      </c>
      <c r="F16" s="117">
        <v>2024</v>
      </c>
      <c r="G16" s="122" t="s">
        <v>266</v>
      </c>
      <c r="H16" s="117"/>
      <c r="I16" s="117">
        <v>1</v>
      </c>
      <c r="J16" s="118" t="s">
        <v>380</v>
      </c>
      <c r="K16" s="117"/>
      <c r="L16" s="118" t="s">
        <v>381</v>
      </c>
    </row>
    <row r="17" spans="1:12" ht="144.94999999999999" hidden="1" customHeight="1">
      <c r="A17" s="125" t="str">
        <f t="shared" si="2"/>
        <v>E047 Programa de infraestructura física educativa2</v>
      </c>
      <c r="B17" s="125" t="str">
        <f t="shared" si="3"/>
        <v>E047 Programa de infraestructura física educativa</v>
      </c>
      <c r="C17" s="117" t="s">
        <v>174</v>
      </c>
      <c r="D17" s="117" t="s">
        <v>175</v>
      </c>
      <c r="E17" s="117" t="s">
        <v>275</v>
      </c>
      <c r="F17" s="117">
        <v>2024</v>
      </c>
      <c r="G17" s="122" t="s">
        <v>266</v>
      </c>
      <c r="H17" s="117"/>
      <c r="I17" s="117">
        <v>2</v>
      </c>
      <c r="J17" s="118" t="s">
        <v>380</v>
      </c>
      <c r="K17" s="117"/>
      <c r="L17" s="118" t="s">
        <v>382</v>
      </c>
    </row>
    <row r="18" spans="1:12" ht="144.94999999999999" hidden="1" customHeight="1">
      <c r="A18" s="125" t="str">
        <f t="shared" ref="A18:A19" si="9">CONCATENATE(B18,I18)</f>
        <v>E047 Programa de infraestructura física educativa3</v>
      </c>
      <c r="B18" s="125" t="str">
        <f t="shared" ref="B18:B19" si="10">CONCATENATE(C18," ",D18)</f>
        <v>E047 Programa de infraestructura física educativa</v>
      </c>
      <c r="C18" s="117" t="s">
        <v>174</v>
      </c>
      <c r="D18" s="117" t="s">
        <v>175</v>
      </c>
      <c r="E18" s="117" t="s">
        <v>275</v>
      </c>
      <c r="F18" s="117">
        <v>2024</v>
      </c>
      <c r="G18" s="122" t="s">
        <v>266</v>
      </c>
      <c r="H18" s="117"/>
      <c r="I18" s="117">
        <v>3</v>
      </c>
      <c r="J18" s="118" t="s">
        <v>380</v>
      </c>
      <c r="K18" s="117"/>
      <c r="L18" s="118" t="s">
        <v>383</v>
      </c>
    </row>
    <row r="19" spans="1:12" ht="144.94999999999999" hidden="1" customHeight="1">
      <c r="A19" s="125" t="str">
        <f t="shared" si="9"/>
        <v>E047 Programa de infraestructura física educativa4</v>
      </c>
      <c r="B19" s="125" t="str">
        <f t="shared" si="10"/>
        <v>E047 Programa de infraestructura física educativa</v>
      </c>
      <c r="C19" s="117" t="s">
        <v>174</v>
      </c>
      <c r="D19" s="117" t="s">
        <v>175</v>
      </c>
      <c r="E19" s="117" t="s">
        <v>275</v>
      </c>
      <c r="F19" s="117">
        <v>2024</v>
      </c>
      <c r="G19" s="122" t="s">
        <v>266</v>
      </c>
      <c r="H19" s="117"/>
      <c r="I19" s="117">
        <v>4</v>
      </c>
      <c r="J19" s="118" t="s">
        <v>380</v>
      </c>
      <c r="K19" s="117"/>
      <c r="L19" s="118" t="s">
        <v>384</v>
      </c>
    </row>
    <row r="20" spans="1:12" ht="144.94999999999999" hidden="1" customHeight="1">
      <c r="A20" s="125" t="str">
        <f t="shared" si="2"/>
        <v>E047 Programa de infraestructura física educativa5</v>
      </c>
      <c r="B20" s="125" t="str">
        <f t="shared" si="3"/>
        <v>E047 Programa de infraestructura física educativa</v>
      </c>
      <c r="C20" s="117" t="s">
        <v>174</v>
      </c>
      <c r="D20" s="117" t="s">
        <v>175</v>
      </c>
      <c r="E20" s="117" t="s">
        <v>275</v>
      </c>
      <c r="F20" s="117">
        <v>2024</v>
      </c>
      <c r="G20" s="122" t="s">
        <v>365</v>
      </c>
      <c r="H20" s="117"/>
      <c r="I20" s="117">
        <v>5</v>
      </c>
      <c r="J20" s="118" t="s">
        <v>366</v>
      </c>
      <c r="K20" s="117"/>
      <c r="L20" s="118" t="s">
        <v>385</v>
      </c>
    </row>
    <row r="21" spans="1:12" ht="144.94999999999999" hidden="1" customHeight="1">
      <c r="A21" s="125" t="str">
        <f t="shared" si="2"/>
        <v>E064 Educación para Adultos (INEA)1</v>
      </c>
      <c r="B21" s="125" t="str">
        <f t="shared" si="3"/>
        <v>E064 Educación para Adultos (INEA)</v>
      </c>
      <c r="C21" s="117" t="s">
        <v>176</v>
      </c>
      <c r="D21" s="117" t="s">
        <v>177</v>
      </c>
      <c r="E21" s="117" t="s">
        <v>275</v>
      </c>
      <c r="F21" s="117">
        <v>2024</v>
      </c>
      <c r="G21" s="117" t="s">
        <v>265</v>
      </c>
      <c r="H21" s="117"/>
      <c r="I21" s="117">
        <v>1</v>
      </c>
      <c r="J21" s="118" t="s">
        <v>387</v>
      </c>
      <c r="K21" s="117"/>
      <c r="L21" s="118" t="s">
        <v>389</v>
      </c>
    </row>
    <row r="22" spans="1:12" ht="144.94999999999999" hidden="1" customHeight="1">
      <c r="A22" s="125" t="str">
        <f t="shared" si="2"/>
        <v>E064 Educación para Adultos (INEA)2</v>
      </c>
      <c r="B22" s="125" t="str">
        <f t="shared" si="3"/>
        <v>E064 Educación para Adultos (INEA)</v>
      </c>
      <c r="C22" s="117" t="s">
        <v>176</v>
      </c>
      <c r="D22" s="117" t="s">
        <v>177</v>
      </c>
      <c r="E22" s="117" t="s">
        <v>275</v>
      </c>
      <c r="F22" s="117">
        <v>2024</v>
      </c>
      <c r="G22" s="117" t="s">
        <v>386</v>
      </c>
      <c r="H22" s="117"/>
      <c r="I22" s="117">
        <v>2</v>
      </c>
      <c r="J22" s="118" t="s">
        <v>388</v>
      </c>
      <c r="K22" s="117"/>
      <c r="L22" s="118" t="s">
        <v>390</v>
      </c>
    </row>
    <row r="23" spans="1:12" ht="144.94999999999999" hidden="1" customHeight="1">
      <c r="A23" s="125" t="str">
        <f t="shared" si="2"/>
        <v>E064 Educación para Adultos (INEA)3</v>
      </c>
      <c r="B23" s="125" t="str">
        <f t="shared" si="3"/>
        <v>E064 Educación para Adultos (INEA)</v>
      </c>
      <c r="C23" s="117" t="s">
        <v>176</v>
      </c>
      <c r="D23" s="117" t="s">
        <v>177</v>
      </c>
      <c r="E23" s="117" t="s">
        <v>275</v>
      </c>
      <c r="F23" s="117">
        <v>2024</v>
      </c>
      <c r="G23" s="117" t="s">
        <v>386</v>
      </c>
      <c r="H23" s="117"/>
      <c r="I23" s="117">
        <v>3</v>
      </c>
      <c r="J23" s="118" t="s">
        <v>388</v>
      </c>
      <c r="K23" s="117"/>
      <c r="L23" s="118" t="s">
        <v>391</v>
      </c>
    </row>
    <row r="24" spans="1:12" ht="144.94999999999999" hidden="1" customHeight="1">
      <c r="A24" s="125" t="str">
        <f t="shared" si="2"/>
        <v>E064 Educación para Adultos (INEA)4</v>
      </c>
      <c r="B24" s="125" t="str">
        <f t="shared" si="3"/>
        <v>E064 Educación para Adultos (INEA)</v>
      </c>
      <c r="C24" s="117" t="s">
        <v>176</v>
      </c>
      <c r="D24" s="117" t="s">
        <v>177</v>
      </c>
      <c r="E24" s="117" t="s">
        <v>275</v>
      </c>
      <c r="F24" s="117">
        <v>2024</v>
      </c>
      <c r="G24" s="117" t="s">
        <v>386</v>
      </c>
      <c r="H24" s="117"/>
      <c r="I24" s="117">
        <v>4</v>
      </c>
      <c r="J24" s="118" t="s">
        <v>388</v>
      </c>
      <c r="K24" s="117"/>
      <c r="L24" s="118" t="s">
        <v>392</v>
      </c>
    </row>
    <row r="25" spans="1:12" ht="144.94999999999999" hidden="1" customHeight="1">
      <c r="A25" s="125" t="str">
        <f t="shared" si="2"/>
        <v>E066 Educación Inicial y Básica Comunitaria1</v>
      </c>
      <c r="B25" s="125" t="str">
        <f t="shared" si="3"/>
        <v>E066 Educación Inicial y Básica Comunitaria</v>
      </c>
      <c r="C25" s="117" t="s">
        <v>178</v>
      </c>
      <c r="D25" s="117" t="s">
        <v>179</v>
      </c>
      <c r="E25" s="117" t="s">
        <v>275</v>
      </c>
      <c r="F25" s="117">
        <v>2024</v>
      </c>
      <c r="G25" s="122" t="s">
        <v>265</v>
      </c>
      <c r="H25" s="117"/>
      <c r="I25" s="117">
        <v>1</v>
      </c>
      <c r="J25" s="118" t="s">
        <v>277</v>
      </c>
      <c r="K25" s="146" t="s">
        <v>277</v>
      </c>
      <c r="L25" s="118" t="s">
        <v>278</v>
      </c>
    </row>
    <row r="26" spans="1:12" ht="144.94999999999999" hidden="1" customHeight="1">
      <c r="A26" s="125" t="str">
        <f t="shared" si="2"/>
        <v>E066 Educación Inicial y Básica Comunitaria2</v>
      </c>
      <c r="B26" s="125" t="str">
        <f t="shared" si="3"/>
        <v>E066 Educación Inicial y Básica Comunitaria</v>
      </c>
      <c r="C26" s="117" t="s">
        <v>178</v>
      </c>
      <c r="D26" s="117" t="s">
        <v>179</v>
      </c>
      <c r="E26" s="117" t="s">
        <v>275</v>
      </c>
      <c r="F26" s="117">
        <v>2024</v>
      </c>
      <c r="G26" s="122" t="s">
        <v>265</v>
      </c>
      <c r="H26" s="117"/>
      <c r="I26" s="117">
        <v>2</v>
      </c>
      <c r="J26" s="118" t="s">
        <v>277</v>
      </c>
      <c r="K26" s="146" t="s">
        <v>277</v>
      </c>
      <c r="L26" s="118" t="s">
        <v>279</v>
      </c>
    </row>
    <row r="27" spans="1:12" ht="144.94999999999999" hidden="1" customHeight="1">
      <c r="A27" s="125" t="str">
        <f t="shared" si="2"/>
        <v>E066 Educación Inicial y Básica Comunitaria3</v>
      </c>
      <c r="B27" s="125" t="str">
        <f t="shared" si="3"/>
        <v>E066 Educación Inicial y Básica Comunitaria</v>
      </c>
      <c r="C27" s="117" t="s">
        <v>178</v>
      </c>
      <c r="D27" s="117" t="s">
        <v>179</v>
      </c>
      <c r="E27" s="117" t="s">
        <v>275</v>
      </c>
      <c r="F27" s="117">
        <v>2024</v>
      </c>
      <c r="G27" s="122" t="s">
        <v>265</v>
      </c>
      <c r="H27" s="117"/>
      <c r="I27" s="117">
        <v>3</v>
      </c>
      <c r="J27" s="118" t="s">
        <v>280</v>
      </c>
      <c r="K27" s="146" t="s">
        <v>280</v>
      </c>
      <c r="L27" s="118" t="s">
        <v>281</v>
      </c>
    </row>
    <row r="28" spans="1:12" ht="144.94999999999999" hidden="1" customHeight="1">
      <c r="A28" s="125" t="str">
        <f t="shared" si="2"/>
        <v>E066 Educación Inicial y Básica Comunitaria4</v>
      </c>
      <c r="B28" s="125" t="str">
        <f t="shared" si="3"/>
        <v>E066 Educación Inicial y Básica Comunitaria</v>
      </c>
      <c r="C28" s="117" t="s">
        <v>178</v>
      </c>
      <c r="D28" s="117" t="s">
        <v>179</v>
      </c>
      <c r="E28" s="117" t="s">
        <v>275</v>
      </c>
      <c r="F28" s="117">
        <v>2024</v>
      </c>
      <c r="G28" s="122" t="s">
        <v>266</v>
      </c>
      <c r="H28" s="117"/>
      <c r="I28" s="117">
        <v>4</v>
      </c>
      <c r="J28" s="118" t="s">
        <v>282</v>
      </c>
      <c r="K28" s="146" t="s">
        <v>282</v>
      </c>
      <c r="L28" s="118" t="s">
        <v>283</v>
      </c>
    </row>
    <row r="29" spans="1:12" ht="144.94999999999999" hidden="1" customHeight="1">
      <c r="A29" s="125" t="str">
        <f t="shared" si="2"/>
        <v>E066 Educación Inicial y Básica Comunitaria5</v>
      </c>
      <c r="B29" s="125" t="str">
        <f t="shared" si="3"/>
        <v>E066 Educación Inicial y Básica Comunitaria</v>
      </c>
      <c r="C29" s="117" t="s">
        <v>178</v>
      </c>
      <c r="D29" s="117" t="s">
        <v>179</v>
      </c>
      <c r="E29" s="117" t="s">
        <v>275</v>
      </c>
      <c r="F29" s="117">
        <v>2024</v>
      </c>
      <c r="G29" s="122" t="s">
        <v>267</v>
      </c>
      <c r="H29" s="117"/>
      <c r="I29" s="117">
        <v>5</v>
      </c>
      <c r="J29" s="118" t="s">
        <v>284</v>
      </c>
      <c r="K29" s="146" t="s">
        <v>284</v>
      </c>
      <c r="L29" s="118" t="s">
        <v>285</v>
      </c>
    </row>
    <row r="30" spans="1:12" ht="144.94999999999999" hidden="1" customHeight="1">
      <c r="A30" s="125" t="str">
        <f t="shared" si="2"/>
        <v>E066 Educación Inicial y Básica Comunitaria6</v>
      </c>
      <c r="B30" s="125" t="str">
        <f t="shared" si="3"/>
        <v>E066 Educación Inicial y Básica Comunitaria</v>
      </c>
      <c r="C30" s="117" t="s">
        <v>178</v>
      </c>
      <c r="D30" s="117" t="s">
        <v>179</v>
      </c>
      <c r="E30" s="117" t="s">
        <v>276</v>
      </c>
      <c r="F30" s="117">
        <v>2024</v>
      </c>
      <c r="G30" s="122" t="s">
        <v>268</v>
      </c>
      <c r="H30" s="117"/>
      <c r="I30" s="117">
        <v>6</v>
      </c>
      <c r="J30" s="118" t="s">
        <v>286</v>
      </c>
      <c r="K30" s="146" t="s">
        <v>286</v>
      </c>
      <c r="L30" s="118" t="s">
        <v>287</v>
      </c>
    </row>
    <row r="31" spans="1:12" ht="192" hidden="1" customHeight="1">
      <c r="A31" s="125" t="str">
        <f t="shared" si="2"/>
        <v>E066 Educación Inicial y Básica Comunitaria7</v>
      </c>
      <c r="B31" s="125" t="str">
        <f t="shared" si="3"/>
        <v>E066 Educación Inicial y Básica Comunitaria</v>
      </c>
      <c r="C31" s="117" t="s">
        <v>178</v>
      </c>
      <c r="D31" s="117" t="s">
        <v>179</v>
      </c>
      <c r="E31" s="117" t="s">
        <v>276</v>
      </c>
      <c r="F31" s="117">
        <v>2024</v>
      </c>
      <c r="G31" s="122" t="s">
        <v>269</v>
      </c>
      <c r="H31" s="117"/>
      <c r="I31" s="117">
        <v>7</v>
      </c>
      <c r="J31" s="118" t="s">
        <v>288</v>
      </c>
      <c r="K31" s="146" t="s">
        <v>288</v>
      </c>
      <c r="L31" s="118" t="s">
        <v>289</v>
      </c>
    </row>
    <row r="32" spans="1:12" ht="144.94999999999999" hidden="1" customHeight="1">
      <c r="A32" s="125" t="str">
        <f t="shared" si="2"/>
        <v>E066 Educación Inicial y Básica Comunitaria8</v>
      </c>
      <c r="B32" s="125" t="str">
        <f t="shared" si="3"/>
        <v>E066 Educación Inicial y Básica Comunitaria</v>
      </c>
      <c r="C32" s="117" t="s">
        <v>178</v>
      </c>
      <c r="D32" s="117" t="s">
        <v>179</v>
      </c>
      <c r="E32" s="117" t="s">
        <v>276</v>
      </c>
      <c r="F32" s="117">
        <v>2024</v>
      </c>
      <c r="G32" s="122" t="s">
        <v>269</v>
      </c>
      <c r="H32" s="117"/>
      <c r="I32" s="117">
        <v>8</v>
      </c>
      <c r="J32" s="118" t="s">
        <v>290</v>
      </c>
      <c r="K32" s="146" t="s">
        <v>290</v>
      </c>
      <c r="L32" s="118" t="s">
        <v>291</v>
      </c>
    </row>
    <row r="33" spans="1:12" ht="144.94999999999999" hidden="1" customHeight="1">
      <c r="A33" s="125" t="str">
        <f t="shared" si="2"/>
        <v>E066 Educación Inicial y Básica Comunitaria9</v>
      </c>
      <c r="B33" s="125" t="str">
        <f t="shared" si="3"/>
        <v>E066 Educación Inicial y Básica Comunitaria</v>
      </c>
      <c r="C33" s="117" t="s">
        <v>178</v>
      </c>
      <c r="D33" s="117" t="s">
        <v>179</v>
      </c>
      <c r="E33" s="117" t="s">
        <v>276</v>
      </c>
      <c r="F33" s="117">
        <v>2024</v>
      </c>
      <c r="G33" s="122" t="s">
        <v>270</v>
      </c>
      <c r="H33" s="117"/>
      <c r="I33" s="117">
        <v>9</v>
      </c>
      <c r="J33" s="118" t="s">
        <v>292</v>
      </c>
      <c r="K33" s="146" t="s">
        <v>292</v>
      </c>
      <c r="L33" s="118" t="s">
        <v>293</v>
      </c>
    </row>
    <row r="34" spans="1:12" ht="144.94999999999999" hidden="1" customHeight="1">
      <c r="A34" s="125" t="str">
        <f t="shared" si="2"/>
        <v>E066 Educación Inicial y Básica Comunitaria10</v>
      </c>
      <c r="B34" s="125" t="str">
        <f t="shared" si="3"/>
        <v>E066 Educación Inicial y Básica Comunitaria</v>
      </c>
      <c r="C34" s="117" t="s">
        <v>178</v>
      </c>
      <c r="D34" s="117" t="s">
        <v>179</v>
      </c>
      <c r="E34" s="117" t="s">
        <v>276</v>
      </c>
      <c r="F34" s="117">
        <v>2024</v>
      </c>
      <c r="G34" s="122" t="s">
        <v>270</v>
      </c>
      <c r="H34" s="117"/>
      <c r="I34" s="117">
        <v>10</v>
      </c>
      <c r="J34" s="118" t="s">
        <v>294</v>
      </c>
      <c r="K34" s="146" t="s">
        <v>294</v>
      </c>
      <c r="L34" s="118" t="s">
        <v>295</v>
      </c>
    </row>
    <row r="35" spans="1:12" ht="144.94999999999999" hidden="1" customHeight="1">
      <c r="A35" s="125" t="str">
        <f t="shared" ref="A35:A70" si="11">CONCATENATE(B35,I35)</f>
        <v>E066 Educación Inicial y Básica Comunitaria11</v>
      </c>
      <c r="B35" s="125" t="str">
        <f t="shared" ref="B35:B70" si="12">CONCATENATE(C35," ",D35)</f>
        <v>E066 Educación Inicial y Básica Comunitaria</v>
      </c>
      <c r="C35" s="117" t="s">
        <v>178</v>
      </c>
      <c r="D35" s="117" t="s">
        <v>179</v>
      </c>
      <c r="E35" s="117" t="s">
        <v>276</v>
      </c>
      <c r="F35" s="117">
        <v>2024</v>
      </c>
      <c r="G35" s="122" t="s">
        <v>270</v>
      </c>
      <c r="H35" s="117"/>
      <c r="I35" s="117">
        <v>11</v>
      </c>
      <c r="J35" s="118" t="s">
        <v>296</v>
      </c>
      <c r="K35" s="146" t="s">
        <v>296</v>
      </c>
      <c r="L35" s="118" t="s">
        <v>297</v>
      </c>
    </row>
    <row r="36" spans="1:12" ht="144.94999999999999" hidden="1" customHeight="1">
      <c r="A36" s="125" t="str">
        <f t="shared" si="11"/>
        <v>E066 Educación Inicial y Básica Comunitaria12</v>
      </c>
      <c r="B36" s="125" t="str">
        <f t="shared" si="12"/>
        <v>E066 Educación Inicial y Básica Comunitaria</v>
      </c>
      <c r="C36" s="117" t="s">
        <v>178</v>
      </c>
      <c r="D36" s="117" t="s">
        <v>179</v>
      </c>
      <c r="E36" s="117" t="s">
        <v>276</v>
      </c>
      <c r="F36" s="117">
        <v>2024</v>
      </c>
      <c r="G36" s="122" t="s">
        <v>270</v>
      </c>
      <c r="H36" s="117"/>
      <c r="I36" s="117">
        <v>12</v>
      </c>
      <c r="J36" s="118" t="s">
        <v>298</v>
      </c>
      <c r="K36" s="146" t="s">
        <v>298</v>
      </c>
      <c r="L36" s="118" t="s">
        <v>299</v>
      </c>
    </row>
    <row r="37" spans="1:12" ht="144.94999999999999" hidden="1" customHeight="1">
      <c r="A37" s="125" t="str">
        <f t="shared" si="11"/>
        <v>E066 Educación Inicial y Básica Comunitaria13</v>
      </c>
      <c r="B37" s="125" t="str">
        <f t="shared" si="12"/>
        <v>E066 Educación Inicial y Básica Comunitaria</v>
      </c>
      <c r="C37" s="117" t="s">
        <v>178</v>
      </c>
      <c r="D37" s="117" t="s">
        <v>179</v>
      </c>
      <c r="E37" s="117" t="s">
        <v>276</v>
      </c>
      <c r="F37" s="117">
        <v>2024</v>
      </c>
      <c r="G37" s="122" t="s">
        <v>270</v>
      </c>
      <c r="H37" s="117"/>
      <c r="I37" s="117">
        <v>13</v>
      </c>
      <c r="J37" s="118" t="s">
        <v>300</v>
      </c>
      <c r="K37" s="146" t="s">
        <v>300</v>
      </c>
      <c r="L37" s="118" t="s">
        <v>301</v>
      </c>
    </row>
    <row r="38" spans="1:12" ht="144.94999999999999" hidden="1" customHeight="1">
      <c r="A38" s="125" t="str">
        <f t="shared" si="11"/>
        <v>E066 Educación Inicial y Básica Comunitaria14</v>
      </c>
      <c r="B38" s="125" t="str">
        <f t="shared" si="12"/>
        <v>E066 Educación Inicial y Básica Comunitaria</v>
      </c>
      <c r="C38" s="117" t="s">
        <v>178</v>
      </c>
      <c r="D38" s="117" t="s">
        <v>179</v>
      </c>
      <c r="E38" s="117" t="s">
        <v>276</v>
      </c>
      <c r="F38" s="117">
        <v>2024</v>
      </c>
      <c r="G38" s="122" t="s">
        <v>23</v>
      </c>
      <c r="H38" s="117"/>
      <c r="I38" s="117">
        <v>14</v>
      </c>
      <c r="J38" s="118" t="s">
        <v>302</v>
      </c>
      <c r="K38" s="146" t="s">
        <v>302</v>
      </c>
      <c r="L38" s="118" t="s">
        <v>303</v>
      </c>
    </row>
    <row r="39" spans="1:12" ht="144.94999999999999" hidden="1" customHeight="1">
      <c r="A39" s="125" t="str">
        <f t="shared" si="11"/>
        <v>E066 Educación Inicial y Básica Comunitaria15</v>
      </c>
      <c r="B39" s="125" t="str">
        <f t="shared" si="12"/>
        <v>E066 Educación Inicial y Básica Comunitaria</v>
      </c>
      <c r="C39" s="117" t="s">
        <v>178</v>
      </c>
      <c r="D39" s="117" t="s">
        <v>179</v>
      </c>
      <c r="E39" s="117" t="s">
        <v>276</v>
      </c>
      <c r="F39" s="117">
        <v>2024</v>
      </c>
      <c r="G39" s="122" t="s">
        <v>23</v>
      </c>
      <c r="H39" s="117"/>
      <c r="I39" s="117">
        <v>15</v>
      </c>
      <c r="J39" s="118" t="s">
        <v>304</v>
      </c>
      <c r="K39" s="146" t="s">
        <v>304</v>
      </c>
      <c r="L39" s="118" t="s">
        <v>305</v>
      </c>
    </row>
    <row r="40" spans="1:12" ht="144.94999999999999" hidden="1" customHeight="1">
      <c r="A40" s="125" t="str">
        <f t="shared" si="11"/>
        <v>E066 Educación Inicial y Básica Comunitaria16</v>
      </c>
      <c r="B40" s="125" t="str">
        <f t="shared" si="12"/>
        <v>E066 Educación Inicial y Básica Comunitaria</v>
      </c>
      <c r="C40" s="117" t="s">
        <v>178</v>
      </c>
      <c r="D40" s="117" t="s">
        <v>179</v>
      </c>
      <c r="E40" s="117" t="s">
        <v>276</v>
      </c>
      <c r="F40" s="117">
        <v>2024</v>
      </c>
      <c r="G40" s="122" t="s">
        <v>23</v>
      </c>
      <c r="H40" s="117"/>
      <c r="I40" s="117">
        <v>16</v>
      </c>
      <c r="J40" s="118" t="s">
        <v>306</v>
      </c>
      <c r="K40" s="146" t="s">
        <v>306</v>
      </c>
      <c r="L40" s="118" t="s">
        <v>307</v>
      </c>
    </row>
    <row r="41" spans="1:12" ht="144.94999999999999" hidden="1" customHeight="1">
      <c r="A41" s="125" t="str">
        <f t="shared" si="11"/>
        <v>E066 Educación Inicial y Básica Comunitaria17</v>
      </c>
      <c r="B41" s="125" t="str">
        <f t="shared" si="12"/>
        <v>E066 Educación Inicial y Básica Comunitaria</v>
      </c>
      <c r="C41" s="117" t="s">
        <v>178</v>
      </c>
      <c r="D41" s="117" t="s">
        <v>179</v>
      </c>
      <c r="E41" s="117" t="s">
        <v>276</v>
      </c>
      <c r="F41" s="117">
        <v>2024</v>
      </c>
      <c r="G41" s="122" t="s">
        <v>23</v>
      </c>
      <c r="H41" s="117"/>
      <c r="I41" s="117">
        <v>17</v>
      </c>
      <c r="J41" s="118" t="s">
        <v>308</v>
      </c>
      <c r="K41" s="146" t="s">
        <v>308</v>
      </c>
      <c r="L41" s="118" t="s">
        <v>309</v>
      </c>
    </row>
    <row r="42" spans="1:12" ht="144.94999999999999" hidden="1" customHeight="1">
      <c r="A42" s="125" t="str">
        <f t="shared" si="11"/>
        <v>E066 Educación Inicial y Básica Comunitaria18</v>
      </c>
      <c r="B42" s="125" t="str">
        <f t="shared" si="12"/>
        <v>E066 Educación Inicial y Básica Comunitaria</v>
      </c>
      <c r="C42" s="117" t="s">
        <v>178</v>
      </c>
      <c r="D42" s="117" t="s">
        <v>179</v>
      </c>
      <c r="E42" s="117" t="s">
        <v>276</v>
      </c>
      <c r="F42" s="117">
        <v>2024</v>
      </c>
      <c r="G42" s="122" t="s">
        <v>23</v>
      </c>
      <c r="H42" s="117"/>
      <c r="I42" s="117">
        <v>18</v>
      </c>
      <c r="J42" s="118" t="s">
        <v>310</v>
      </c>
      <c r="K42" s="146" t="s">
        <v>310</v>
      </c>
      <c r="L42" s="118" t="s">
        <v>311</v>
      </c>
    </row>
    <row r="43" spans="1:12" ht="195.75" hidden="1" customHeight="1">
      <c r="A43" s="125" t="str">
        <f t="shared" si="11"/>
        <v>E066 Educación Inicial y Básica Comunitaria19</v>
      </c>
      <c r="B43" s="125" t="str">
        <f t="shared" si="12"/>
        <v>E066 Educación Inicial y Básica Comunitaria</v>
      </c>
      <c r="C43" s="117" t="s">
        <v>178</v>
      </c>
      <c r="D43" s="117" t="s">
        <v>179</v>
      </c>
      <c r="E43" s="117" t="s">
        <v>276</v>
      </c>
      <c r="F43" s="117">
        <v>2024</v>
      </c>
      <c r="G43" s="122" t="s">
        <v>23</v>
      </c>
      <c r="H43" s="117"/>
      <c r="I43" s="117">
        <v>19</v>
      </c>
      <c r="J43" s="118" t="s">
        <v>312</v>
      </c>
      <c r="K43" s="146" t="s">
        <v>312</v>
      </c>
      <c r="L43" s="118" t="s">
        <v>313</v>
      </c>
    </row>
    <row r="44" spans="1:12" ht="144.94999999999999" hidden="1" customHeight="1">
      <c r="A44" s="125" t="str">
        <f t="shared" si="11"/>
        <v>E066 Educación Inicial y Básica Comunitaria20</v>
      </c>
      <c r="B44" s="125" t="str">
        <f t="shared" si="12"/>
        <v>E066 Educación Inicial y Básica Comunitaria</v>
      </c>
      <c r="C44" s="117" t="s">
        <v>178</v>
      </c>
      <c r="D44" s="117" t="s">
        <v>179</v>
      </c>
      <c r="E44" s="117" t="s">
        <v>276</v>
      </c>
      <c r="F44" s="117">
        <v>2024</v>
      </c>
      <c r="G44" s="122" t="s">
        <v>23</v>
      </c>
      <c r="H44" s="117"/>
      <c r="I44" s="117">
        <v>20</v>
      </c>
      <c r="J44" s="118" t="s">
        <v>314</v>
      </c>
      <c r="K44" s="146" t="s">
        <v>314</v>
      </c>
      <c r="L44" s="118" t="s">
        <v>315</v>
      </c>
    </row>
    <row r="45" spans="1:12" ht="144.94999999999999" hidden="1" customHeight="1">
      <c r="A45" s="125" t="str">
        <f t="shared" si="11"/>
        <v>E066 Educación Inicial y Básica Comunitaria21</v>
      </c>
      <c r="B45" s="125" t="str">
        <f t="shared" si="12"/>
        <v>E066 Educación Inicial y Básica Comunitaria</v>
      </c>
      <c r="C45" s="117" t="s">
        <v>178</v>
      </c>
      <c r="D45" s="117" t="s">
        <v>179</v>
      </c>
      <c r="E45" s="117" t="s">
        <v>276</v>
      </c>
      <c r="F45" s="117">
        <v>2024</v>
      </c>
      <c r="G45" s="122" t="s">
        <v>23</v>
      </c>
      <c r="H45" s="117"/>
      <c r="I45" s="117">
        <v>21</v>
      </c>
      <c r="J45" s="118" t="s">
        <v>316</v>
      </c>
      <c r="K45" s="146" t="s">
        <v>316</v>
      </c>
      <c r="L45" s="118" t="s">
        <v>317</v>
      </c>
    </row>
    <row r="46" spans="1:12" ht="144.94999999999999" hidden="1" customHeight="1">
      <c r="A46" s="125" t="str">
        <f t="shared" si="11"/>
        <v>E066 Educación Inicial y Básica Comunitaria22</v>
      </c>
      <c r="B46" s="125" t="str">
        <f t="shared" si="12"/>
        <v>E066 Educación Inicial y Básica Comunitaria</v>
      </c>
      <c r="C46" s="117" t="s">
        <v>178</v>
      </c>
      <c r="D46" s="117" t="s">
        <v>179</v>
      </c>
      <c r="E46" s="117" t="s">
        <v>276</v>
      </c>
      <c r="F46" s="117">
        <v>2024</v>
      </c>
      <c r="G46" s="122" t="s">
        <v>23</v>
      </c>
      <c r="H46" s="117"/>
      <c r="I46" s="117">
        <v>22</v>
      </c>
      <c r="J46" s="118" t="s">
        <v>318</v>
      </c>
      <c r="K46" s="146" t="s">
        <v>318</v>
      </c>
      <c r="L46" s="118" t="s">
        <v>319</v>
      </c>
    </row>
    <row r="47" spans="1:12" ht="144.94999999999999" hidden="1" customHeight="1">
      <c r="A47" s="125" t="str">
        <f t="shared" si="11"/>
        <v>E066 Educación Inicial y Básica Comunitaria23</v>
      </c>
      <c r="B47" s="125" t="str">
        <f t="shared" si="12"/>
        <v>E066 Educación Inicial y Básica Comunitaria</v>
      </c>
      <c r="C47" s="117" t="s">
        <v>178</v>
      </c>
      <c r="D47" s="117" t="s">
        <v>179</v>
      </c>
      <c r="E47" s="117" t="s">
        <v>276</v>
      </c>
      <c r="F47" s="117">
        <v>2024</v>
      </c>
      <c r="G47" s="122" t="s">
        <v>23</v>
      </c>
      <c r="H47" s="117"/>
      <c r="I47" s="117">
        <v>23</v>
      </c>
      <c r="J47" s="118" t="s">
        <v>320</v>
      </c>
      <c r="K47" s="146" t="s">
        <v>320</v>
      </c>
      <c r="L47" s="118" t="s">
        <v>321</v>
      </c>
    </row>
    <row r="48" spans="1:12" ht="144.94999999999999" hidden="1" customHeight="1">
      <c r="A48" s="125" t="str">
        <f t="shared" ref="A48:A67" si="13">CONCATENATE(B48,I48)</f>
        <v>E066 Educación Inicial y Básica Comunitaria24</v>
      </c>
      <c r="B48" s="125" t="str">
        <f t="shared" ref="B48:B67" si="14">CONCATENATE(C48," ",D48)</f>
        <v>E066 Educación Inicial y Básica Comunitaria</v>
      </c>
      <c r="C48" s="117" t="s">
        <v>178</v>
      </c>
      <c r="D48" s="117" t="s">
        <v>179</v>
      </c>
      <c r="E48" s="117" t="s">
        <v>276</v>
      </c>
      <c r="F48" s="117">
        <v>2024</v>
      </c>
      <c r="G48" s="122" t="s">
        <v>23</v>
      </c>
      <c r="H48" s="117"/>
      <c r="I48" s="117">
        <v>24</v>
      </c>
      <c r="J48" s="118" t="s">
        <v>322</v>
      </c>
      <c r="K48" s="146" t="s">
        <v>322</v>
      </c>
      <c r="L48" s="118" t="s">
        <v>323</v>
      </c>
    </row>
    <row r="49" spans="1:12" ht="144.94999999999999" hidden="1" customHeight="1">
      <c r="A49" s="125" t="str">
        <f t="shared" si="13"/>
        <v>E066 Educación Inicial y Básica Comunitaria25</v>
      </c>
      <c r="B49" s="125" t="str">
        <f t="shared" si="14"/>
        <v>E066 Educación Inicial y Básica Comunitaria</v>
      </c>
      <c r="C49" s="117" t="s">
        <v>178</v>
      </c>
      <c r="D49" s="117" t="s">
        <v>179</v>
      </c>
      <c r="E49" s="117" t="s">
        <v>276</v>
      </c>
      <c r="F49" s="117">
        <v>2024</v>
      </c>
      <c r="G49" s="122" t="s">
        <v>23</v>
      </c>
      <c r="H49" s="117"/>
      <c r="I49" s="117">
        <v>25</v>
      </c>
      <c r="J49" s="118" t="s">
        <v>324</v>
      </c>
      <c r="K49" s="146" t="s">
        <v>324</v>
      </c>
      <c r="L49" s="118" t="s">
        <v>325</v>
      </c>
    </row>
    <row r="50" spans="1:12" ht="144.94999999999999" hidden="1" customHeight="1">
      <c r="A50" s="125" t="str">
        <f t="shared" si="13"/>
        <v>E066 Educación Inicial y Básica Comunitaria26</v>
      </c>
      <c r="B50" s="125" t="str">
        <f t="shared" si="14"/>
        <v>E066 Educación Inicial y Básica Comunitaria</v>
      </c>
      <c r="C50" s="117" t="s">
        <v>178</v>
      </c>
      <c r="D50" s="117" t="s">
        <v>179</v>
      </c>
      <c r="E50" s="117" t="s">
        <v>276</v>
      </c>
      <c r="F50" s="117">
        <v>2024</v>
      </c>
      <c r="G50" s="122" t="s">
        <v>23</v>
      </c>
      <c r="H50" s="117"/>
      <c r="I50" s="117">
        <v>26</v>
      </c>
      <c r="J50" s="118" t="s">
        <v>326</v>
      </c>
      <c r="K50" s="146" t="s">
        <v>326</v>
      </c>
      <c r="L50" s="118" t="s">
        <v>327</v>
      </c>
    </row>
    <row r="51" spans="1:12" ht="144.94999999999999" hidden="1" customHeight="1">
      <c r="A51" s="125" t="str">
        <f t="shared" si="13"/>
        <v>E066 Educación Inicial y Básica Comunitaria27</v>
      </c>
      <c r="B51" s="125" t="str">
        <f t="shared" si="14"/>
        <v>E066 Educación Inicial y Básica Comunitaria</v>
      </c>
      <c r="C51" s="117" t="s">
        <v>178</v>
      </c>
      <c r="D51" s="117" t="s">
        <v>179</v>
      </c>
      <c r="E51" s="117" t="s">
        <v>276</v>
      </c>
      <c r="F51" s="117">
        <v>2024</v>
      </c>
      <c r="G51" s="122" t="s">
        <v>23</v>
      </c>
      <c r="H51" s="117"/>
      <c r="I51" s="117">
        <v>27</v>
      </c>
      <c r="J51" s="118" t="s">
        <v>328</v>
      </c>
      <c r="K51" s="146" t="s">
        <v>328</v>
      </c>
      <c r="L51" s="118" t="s">
        <v>329</v>
      </c>
    </row>
    <row r="52" spans="1:12" ht="144.94999999999999" hidden="1" customHeight="1">
      <c r="A52" s="125" t="str">
        <f t="shared" si="13"/>
        <v>E066 Educación Inicial y Básica Comunitaria28</v>
      </c>
      <c r="B52" s="125" t="str">
        <f t="shared" si="14"/>
        <v>E066 Educación Inicial y Básica Comunitaria</v>
      </c>
      <c r="C52" s="117" t="s">
        <v>178</v>
      </c>
      <c r="D52" s="117" t="s">
        <v>179</v>
      </c>
      <c r="E52" s="117" t="s">
        <v>276</v>
      </c>
      <c r="F52" s="117">
        <v>2024</v>
      </c>
      <c r="G52" s="122" t="s">
        <v>23</v>
      </c>
      <c r="H52" s="117"/>
      <c r="I52" s="117">
        <v>28</v>
      </c>
      <c r="J52" s="118" t="s">
        <v>330</v>
      </c>
      <c r="K52" s="146" t="s">
        <v>330</v>
      </c>
      <c r="L52" s="118" t="s">
        <v>331</v>
      </c>
    </row>
    <row r="53" spans="1:12" ht="144.94999999999999" hidden="1" customHeight="1">
      <c r="A53" s="125" t="str">
        <f t="shared" si="13"/>
        <v>E066 Educación Inicial y Básica Comunitaria29</v>
      </c>
      <c r="B53" s="125" t="str">
        <f t="shared" si="14"/>
        <v>E066 Educación Inicial y Básica Comunitaria</v>
      </c>
      <c r="C53" s="117" t="s">
        <v>178</v>
      </c>
      <c r="D53" s="117" t="s">
        <v>179</v>
      </c>
      <c r="E53" s="117" t="s">
        <v>276</v>
      </c>
      <c r="F53" s="117">
        <v>2024</v>
      </c>
      <c r="G53" s="122" t="s">
        <v>23</v>
      </c>
      <c r="H53" s="117"/>
      <c r="I53" s="117">
        <v>29</v>
      </c>
      <c r="J53" s="118" t="s">
        <v>332</v>
      </c>
      <c r="K53" s="146" t="s">
        <v>332</v>
      </c>
      <c r="L53" s="118" t="s">
        <v>333</v>
      </c>
    </row>
    <row r="54" spans="1:12" ht="144.94999999999999" hidden="1" customHeight="1">
      <c r="A54" s="125" t="str">
        <f t="shared" si="13"/>
        <v>E066 Educación Inicial y Básica Comunitaria30</v>
      </c>
      <c r="B54" s="125" t="str">
        <f t="shared" si="14"/>
        <v>E066 Educación Inicial y Básica Comunitaria</v>
      </c>
      <c r="C54" s="117" t="s">
        <v>178</v>
      </c>
      <c r="D54" s="117" t="s">
        <v>179</v>
      </c>
      <c r="E54" s="117" t="s">
        <v>276</v>
      </c>
      <c r="F54" s="117">
        <v>2024</v>
      </c>
      <c r="G54" s="122" t="s">
        <v>23</v>
      </c>
      <c r="H54" s="117"/>
      <c r="I54" s="117">
        <v>30</v>
      </c>
      <c r="J54" s="118" t="s">
        <v>334</v>
      </c>
      <c r="K54" s="146" t="s">
        <v>334</v>
      </c>
      <c r="L54" s="118" t="s">
        <v>335</v>
      </c>
    </row>
    <row r="55" spans="1:12" ht="144.94999999999999" hidden="1" customHeight="1">
      <c r="A55" s="125" t="str">
        <f t="shared" si="13"/>
        <v>E066 Educación Inicial y Básica Comunitaria31</v>
      </c>
      <c r="B55" s="125" t="str">
        <f t="shared" si="14"/>
        <v>E066 Educación Inicial y Básica Comunitaria</v>
      </c>
      <c r="C55" s="117" t="s">
        <v>178</v>
      </c>
      <c r="D55" s="117" t="s">
        <v>179</v>
      </c>
      <c r="E55" s="117" t="s">
        <v>276</v>
      </c>
      <c r="F55" s="117">
        <v>2024</v>
      </c>
      <c r="G55" s="122" t="s">
        <v>23</v>
      </c>
      <c r="H55" s="117"/>
      <c r="I55" s="117">
        <v>31</v>
      </c>
      <c r="J55" s="118" t="s">
        <v>336</v>
      </c>
      <c r="K55" s="146" t="s">
        <v>336</v>
      </c>
      <c r="L55" s="118" t="s">
        <v>337</v>
      </c>
    </row>
    <row r="56" spans="1:12" ht="144.94999999999999" hidden="1" customHeight="1">
      <c r="A56" s="125" t="str">
        <f t="shared" si="13"/>
        <v>E066 Educación Inicial y Básica Comunitaria32</v>
      </c>
      <c r="B56" s="125" t="str">
        <f t="shared" si="14"/>
        <v>E066 Educación Inicial y Básica Comunitaria</v>
      </c>
      <c r="C56" s="117" t="s">
        <v>178</v>
      </c>
      <c r="D56" s="117" t="s">
        <v>179</v>
      </c>
      <c r="E56" s="117" t="s">
        <v>276</v>
      </c>
      <c r="F56" s="117">
        <v>2024</v>
      </c>
      <c r="G56" s="122" t="s">
        <v>23</v>
      </c>
      <c r="H56" s="117"/>
      <c r="I56" s="117">
        <v>32</v>
      </c>
      <c r="J56" s="118" t="s">
        <v>338</v>
      </c>
      <c r="K56" s="146" t="s">
        <v>338</v>
      </c>
      <c r="L56" s="118" t="s">
        <v>339</v>
      </c>
    </row>
    <row r="57" spans="1:12" ht="144.94999999999999" hidden="1" customHeight="1">
      <c r="A57" s="125" t="str">
        <f t="shared" si="13"/>
        <v>E066 Educación Inicial y Básica Comunitaria33</v>
      </c>
      <c r="B57" s="125" t="str">
        <f t="shared" si="14"/>
        <v>E066 Educación Inicial y Básica Comunitaria</v>
      </c>
      <c r="C57" s="117" t="s">
        <v>178</v>
      </c>
      <c r="D57" s="117" t="s">
        <v>179</v>
      </c>
      <c r="E57" s="117" t="s">
        <v>276</v>
      </c>
      <c r="F57" s="117">
        <v>2024</v>
      </c>
      <c r="G57" s="122" t="s">
        <v>23</v>
      </c>
      <c r="H57" s="117"/>
      <c r="I57" s="117">
        <v>33</v>
      </c>
      <c r="J57" s="118" t="s">
        <v>340</v>
      </c>
      <c r="K57" s="146" t="s">
        <v>340</v>
      </c>
      <c r="L57" s="118" t="s">
        <v>341</v>
      </c>
    </row>
    <row r="58" spans="1:12" ht="144.94999999999999" hidden="1" customHeight="1">
      <c r="A58" s="125" t="str">
        <f t="shared" si="13"/>
        <v>E066 Educación Inicial y Básica Comunitaria34</v>
      </c>
      <c r="B58" s="125" t="str">
        <f t="shared" si="14"/>
        <v>E066 Educación Inicial y Básica Comunitaria</v>
      </c>
      <c r="C58" s="117" t="s">
        <v>178</v>
      </c>
      <c r="D58" s="117" t="s">
        <v>179</v>
      </c>
      <c r="E58" s="117" t="s">
        <v>276</v>
      </c>
      <c r="F58" s="117">
        <v>2024</v>
      </c>
      <c r="G58" s="122" t="s">
        <v>23</v>
      </c>
      <c r="H58" s="117"/>
      <c r="I58" s="117">
        <v>34</v>
      </c>
      <c r="J58" s="118" t="s">
        <v>342</v>
      </c>
      <c r="K58" s="146" t="s">
        <v>342</v>
      </c>
      <c r="L58" s="118" t="s">
        <v>343</v>
      </c>
    </row>
    <row r="59" spans="1:12" ht="144.94999999999999" hidden="1" customHeight="1">
      <c r="A59" s="125" t="str">
        <f t="shared" si="13"/>
        <v>E066 Educación Inicial y Básica Comunitaria35</v>
      </c>
      <c r="B59" s="125" t="str">
        <f t="shared" si="14"/>
        <v>E066 Educación Inicial y Básica Comunitaria</v>
      </c>
      <c r="C59" s="117" t="s">
        <v>178</v>
      </c>
      <c r="D59" s="117" t="s">
        <v>179</v>
      </c>
      <c r="E59" s="117" t="s">
        <v>276</v>
      </c>
      <c r="F59" s="117">
        <v>2024</v>
      </c>
      <c r="G59" s="122" t="s">
        <v>269</v>
      </c>
      <c r="H59" s="117"/>
      <c r="I59" s="117">
        <v>35</v>
      </c>
      <c r="J59" s="118" t="s">
        <v>344</v>
      </c>
      <c r="K59" s="146" t="s">
        <v>344</v>
      </c>
      <c r="L59" s="118" t="s">
        <v>345</v>
      </c>
    </row>
    <row r="60" spans="1:12" ht="144.94999999999999" hidden="1" customHeight="1">
      <c r="A60" s="125" t="str">
        <f t="shared" si="13"/>
        <v>E066 Educación Inicial y Básica Comunitaria36</v>
      </c>
      <c r="B60" s="125" t="str">
        <f t="shared" si="14"/>
        <v>E066 Educación Inicial y Básica Comunitaria</v>
      </c>
      <c r="C60" s="117" t="s">
        <v>178</v>
      </c>
      <c r="D60" s="117" t="s">
        <v>179</v>
      </c>
      <c r="E60" s="117" t="s">
        <v>276</v>
      </c>
      <c r="F60" s="117">
        <v>2024</v>
      </c>
      <c r="G60" s="122" t="s">
        <v>271</v>
      </c>
      <c r="H60" s="117"/>
      <c r="I60" s="117">
        <v>36</v>
      </c>
      <c r="J60" s="118" t="s">
        <v>346</v>
      </c>
      <c r="K60" s="146" t="s">
        <v>346</v>
      </c>
      <c r="L60" s="118" t="s">
        <v>347</v>
      </c>
    </row>
    <row r="61" spans="1:12" ht="144.94999999999999" hidden="1" customHeight="1">
      <c r="A61" s="125" t="str">
        <f t="shared" si="13"/>
        <v>E066 Educación Inicial y Básica Comunitaria37</v>
      </c>
      <c r="B61" s="125" t="str">
        <f t="shared" si="14"/>
        <v>E066 Educación Inicial y Básica Comunitaria</v>
      </c>
      <c r="C61" s="117" t="s">
        <v>178</v>
      </c>
      <c r="D61" s="117" t="s">
        <v>179</v>
      </c>
      <c r="E61" s="117" t="s">
        <v>276</v>
      </c>
      <c r="F61" s="117">
        <v>2024</v>
      </c>
      <c r="G61" s="122" t="s">
        <v>272</v>
      </c>
      <c r="H61" s="117"/>
      <c r="I61" s="117">
        <v>37</v>
      </c>
      <c r="J61" s="118" t="s">
        <v>348</v>
      </c>
      <c r="K61" s="146" t="s">
        <v>348</v>
      </c>
      <c r="L61" s="118" t="s">
        <v>349</v>
      </c>
    </row>
    <row r="62" spans="1:12" ht="144.94999999999999" hidden="1" customHeight="1">
      <c r="A62" s="125" t="str">
        <f t="shared" si="13"/>
        <v>E066 Educación Inicial y Básica Comunitaria38</v>
      </c>
      <c r="B62" s="125" t="str">
        <f t="shared" si="14"/>
        <v>E066 Educación Inicial y Básica Comunitaria</v>
      </c>
      <c r="C62" s="117" t="s">
        <v>178</v>
      </c>
      <c r="D62" s="117" t="s">
        <v>179</v>
      </c>
      <c r="E62" s="117" t="s">
        <v>276</v>
      </c>
      <c r="F62" s="117">
        <v>2024</v>
      </c>
      <c r="G62" s="122" t="s">
        <v>272</v>
      </c>
      <c r="H62" s="117"/>
      <c r="I62" s="117">
        <v>38</v>
      </c>
      <c r="J62" s="118" t="s">
        <v>350</v>
      </c>
      <c r="K62" s="146" t="s">
        <v>350</v>
      </c>
      <c r="L62" s="118" t="s">
        <v>351</v>
      </c>
    </row>
    <row r="63" spans="1:12" ht="144.94999999999999" hidden="1" customHeight="1">
      <c r="A63" s="125" t="str">
        <f t="shared" si="13"/>
        <v>E066 Educación Inicial y Básica Comunitaria39</v>
      </c>
      <c r="B63" s="125" t="str">
        <f t="shared" si="14"/>
        <v>E066 Educación Inicial y Básica Comunitaria</v>
      </c>
      <c r="C63" s="117" t="s">
        <v>178</v>
      </c>
      <c r="D63" s="117" t="s">
        <v>179</v>
      </c>
      <c r="E63" s="117" t="s">
        <v>276</v>
      </c>
      <c r="F63" s="117">
        <v>2024</v>
      </c>
      <c r="G63" s="122" t="s">
        <v>271</v>
      </c>
      <c r="H63" s="117"/>
      <c r="I63" s="117">
        <v>39</v>
      </c>
      <c r="J63" s="118" t="s">
        <v>352</v>
      </c>
      <c r="K63" s="146" t="s">
        <v>352</v>
      </c>
      <c r="L63" s="118" t="s">
        <v>353</v>
      </c>
    </row>
    <row r="64" spans="1:12" ht="144.94999999999999" hidden="1" customHeight="1">
      <c r="A64" s="125" t="str">
        <f t="shared" si="13"/>
        <v>E066 Educación Inicial y Básica Comunitaria40</v>
      </c>
      <c r="B64" s="125" t="str">
        <f t="shared" si="14"/>
        <v>E066 Educación Inicial y Básica Comunitaria</v>
      </c>
      <c r="C64" s="117" t="s">
        <v>178</v>
      </c>
      <c r="D64" s="117" t="s">
        <v>179</v>
      </c>
      <c r="E64" s="117" t="s">
        <v>276</v>
      </c>
      <c r="F64" s="117">
        <v>2024</v>
      </c>
      <c r="G64" s="122" t="s">
        <v>271</v>
      </c>
      <c r="H64" s="117"/>
      <c r="I64" s="117">
        <v>40</v>
      </c>
      <c r="J64" s="118" t="s">
        <v>354</v>
      </c>
      <c r="K64" s="146" t="s">
        <v>354</v>
      </c>
      <c r="L64" s="118" t="s">
        <v>355</v>
      </c>
    </row>
    <row r="65" spans="1:12" ht="144.94999999999999" hidden="1" customHeight="1">
      <c r="A65" s="125" t="str">
        <f t="shared" si="13"/>
        <v>E066 Educación Inicial y Básica Comunitaria41</v>
      </c>
      <c r="B65" s="125" t="str">
        <f t="shared" si="14"/>
        <v>E066 Educación Inicial y Básica Comunitaria</v>
      </c>
      <c r="C65" s="117" t="s">
        <v>178</v>
      </c>
      <c r="D65" s="117" t="s">
        <v>179</v>
      </c>
      <c r="E65" s="117" t="s">
        <v>276</v>
      </c>
      <c r="F65" s="117">
        <v>2024</v>
      </c>
      <c r="G65" s="122" t="s">
        <v>273</v>
      </c>
      <c r="H65" s="117"/>
      <c r="I65" s="117">
        <v>41</v>
      </c>
      <c r="J65" s="118" t="s">
        <v>356</v>
      </c>
      <c r="K65" s="146" t="s">
        <v>356</v>
      </c>
      <c r="L65" s="118" t="s">
        <v>357</v>
      </c>
    </row>
    <row r="66" spans="1:12" ht="144.94999999999999" hidden="1" customHeight="1">
      <c r="A66" s="125" t="str">
        <f t="shared" si="13"/>
        <v>E066 Educación Inicial y Básica Comunitaria42</v>
      </c>
      <c r="B66" s="125" t="str">
        <f t="shared" si="14"/>
        <v>E066 Educación Inicial y Básica Comunitaria</v>
      </c>
      <c r="C66" s="117" t="s">
        <v>178</v>
      </c>
      <c r="D66" s="117" t="s">
        <v>179</v>
      </c>
      <c r="E66" s="117" t="s">
        <v>276</v>
      </c>
      <c r="F66" s="117">
        <v>2024</v>
      </c>
      <c r="G66" s="122" t="s">
        <v>274</v>
      </c>
      <c r="H66" s="117"/>
      <c r="I66" s="117">
        <v>42</v>
      </c>
      <c r="J66" s="118" t="s">
        <v>358</v>
      </c>
      <c r="K66" s="146" t="s">
        <v>358</v>
      </c>
      <c r="L66" s="118" t="s">
        <v>359</v>
      </c>
    </row>
    <row r="67" spans="1:12" ht="144.94999999999999" hidden="1" customHeight="1">
      <c r="A67" s="125" t="str">
        <f t="shared" si="13"/>
        <v>E066 Educación Inicial y Básica Comunitaria43</v>
      </c>
      <c r="B67" s="125" t="str">
        <f t="shared" si="14"/>
        <v>E066 Educación Inicial y Básica Comunitaria</v>
      </c>
      <c r="C67" s="117" t="s">
        <v>178</v>
      </c>
      <c r="D67" s="117" t="s">
        <v>179</v>
      </c>
      <c r="E67" s="117" t="s">
        <v>276</v>
      </c>
      <c r="F67" s="117">
        <v>2024</v>
      </c>
      <c r="G67" s="122" t="s">
        <v>274</v>
      </c>
      <c r="H67" s="117"/>
      <c r="I67" s="117">
        <v>43</v>
      </c>
      <c r="J67" s="118" t="s">
        <v>360</v>
      </c>
      <c r="K67" s="146" t="s">
        <v>360</v>
      </c>
      <c r="L67" s="118" t="s">
        <v>361</v>
      </c>
    </row>
    <row r="68" spans="1:12" ht="144.94999999999999" hidden="1" customHeight="1">
      <c r="A68" s="125" t="str">
        <f t="shared" si="11"/>
        <v>S072 Programa de Becas de Educación Básica para el Bienestar Benito Juárez1</v>
      </c>
      <c r="B68" s="125" t="str">
        <f t="shared" si="12"/>
        <v>S072 Programa de Becas de Educación Básica para el Bienestar Benito Juárez</v>
      </c>
      <c r="C68" s="117" t="s">
        <v>180</v>
      </c>
      <c r="D68" s="117" t="s">
        <v>181</v>
      </c>
      <c r="E68" s="117" t="s">
        <v>275</v>
      </c>
      <c r="F68" s="117">
        <v>2024</v>
      </c>
      <c r="G68" s="122" t="s">
        <v>365</v>
      </c>
      <c r="H68" s="117"/>
      <c r="I68" s="117">
        <v>1</v>
      </c>
      <c r="J68" s="118" t="s">
        <v>366</v>
      </c>
      <c r="K68" s="117"/>
      <c r="L68" s="118" t="s">
        <v>395</v>
      </c>
    </row>
    <row r="69" spans="1:12" ht="144.94999999999999" hidden="1" customHeight="1">
      <c r="A69" s="125" t="str">
        <f t="shared" si="11"/>
        <v>S072 Programa de Becas de Educación Básica para el Bienestar Benito Juárez2</v>
      </c>
      <c r="B69" s="125" t="str">
        <f t="shared" si="12"/>
        <v>S072 Programa de Becas de Educación Básica para el Bienestar Benito Juárez</v>
      </c>
      <c r="C69" s="117" t="s">
        <v>180</v>
      </c>
      <c r="D69" s="117" t="s">
        <v>181</v>
      </c>
      <c r="E69" s="117" t="s">
        <v>275</v>
      </c>
      <c r="F69" s="117">
        <v>2024</v>
      </c>
      <c r="G69" s="122" t="s">
        <v>393</v>
      </c>
      <c r="H69" s="117"/>
      <c r="I69" s="117">
        <v>2</v>
      </c>
      <c r="J69" s="118" t="s">
        <v>394</v>
      </c>
      <c r="K69" s="118"/>
      <c r="L69" s="118" t="s">
        <v>285</v>
      </c>
    </row>
    <row r="70" spans="1:12" ht="144.94999999999999" hidden="1" customHeight="1">
      <c r="A70" s="125" t="str">
        <f t="shared" si="11"/>
        <v>S243 Programa de Becas Elisa Acuña1</v>
      </c>
      <c r="B70" s="125" t="str">
        <f t="shared" si="12"/>
        <v>S243 Programa de Becas Elisa Acuña</v>
      </c>
      <c r="C70" s="117" t="s">
        <v>183</v>
      </c>
      <c r="D70" s="117" t="s">
        <v>184</v>
      </c>
      <c r="E70" s="121" t="s">
        <v>256</v>
      </c>
      <c r="F70" s="117">
        <v>2023</v>
      </c>
      <c r="G70" s="122" t="s">
        <v>16</v>
      </c>
      <c r="H70" s="117"/>
      <c r="I70" s="117">
        <v>1</v>
      </c>
      <c r="J70" s="118"/>
      <c r="K70" s="117"/>
      <c r="L70" s="125"/>
    </row>
    <row r="71" spans="1:12" ht="144.94999999999999" hidden="1" customHeight="1">
      <c r="A71" s="125" t="str">
        <f t="shared" ref="A71:A73" si="15">CONCATENATE(B71,I71)</f>
        <v>S247 Programa para el Desarrollo Profesional Docente1</v>
      </c>
      <c r="B71" s="125" t="str">
        <f t="shared" ref="B71:B73" si="16">CONCATENATE(C71," ",D71)</f>
        <v>S247 Programa para el Desarrollo Profesional Docente</v>
      </c>
      <c r="C71" s="127" t="s">
        <v>185</v>
      </c>
      <c r="D71" s="127" t="s">
        <v>186</v>
      </c>
      <c r="E71" s="121" t="s">
        <v>160</v>
      </c>
      <c r="F71" s="117">
        <v>2023</v>
      </c>
      <c r="G71" s="122" t="s">
        <v>165</v>
      </c>
      <c r="H71" s="117"/>
      <c r="I71" s="127">
        <v>1</v>
      </c>
      <c r="J71" s="118"/>
      <c r="K71" s="127"/>
      <c r="L71" s="128"/>
    </row>
    <row r="72" spans="1:12" ht="144.94999999999999" hidden="1" customHeight="1">
      <c r="A72" s="125" t="str">
        <f t="shared" si="15"/>
        <v>S269 Programa de Cultura Física y Deporte1</v>
      </c>
      <c r="B72" s="125" t="str">
        <f t="shared" si="16"/>
        <v>S269 Programa de Cultura Física y Deporte</v>
      </c>
      <c r="C72" s="127" t="s">
        <v>187</v>
      </c>
      <c r="D72" s="127" t="s">
        <v>188</v>
      </c>
      <c r="E72" s="121" t="s">
        <v>160</v>
      </c>
      <c r="F72" s="117">
        <v>2023</v>
      </c>
      <c r="G72" s="122" t="s">
        <v>261</v>
      </c>
      <c r="H72" s="117"/>
      <c r="I72" s="127">
        <v>1</v>
      </c>
      <c r="J72" s="118"/>
      <c r="K72" s="127"/>
      <c r="L72" s="128"/>
    </row>
    <row r="73" spans="1:12" ht="144.94999999999999" hidden="1" customHeight="1">
      <c r="A73" s="125" t="str">
        <f t="shared" si="15"/>
        <v>S270 Programa Nacional de Inglés1</v>
      </c>
      <c r="B73" s="125" t="str">
        <f t="shared" si="16"/>
        <v>S270 Programa Nacional de Inglés</v>
      </c>
      <c r="C73" s="127" t="s">
        <v>189</v>
      </c>
      <c r="D73" s="127" t="s">
        <v>190</v>
      </c>
      <c r="E73" s="121" t="s">
        <v>256</v>
      </c>
      <c r="F73" s="117">
        <v>2023</v>
      </c>
      <c r="G73" s="122" t="s">
        <v>16</v>
      </c>
      <c r="H73" s="117"/>
      <c r="I73" s="127">
        <v>1</v>
      </c>
      <c r="J73" s="118"/>
      <c r="K73" s="127"/>
      <c r="L73" s="128"/>
    </row>
    <row r="74" spans="1:12" ht="144.94999999999999" hidden="1" customHeight="1">
      <c r="A74" s="125" t="str">
        <f t="shared" ref="A74:A81" si="17">CONCATENATE(B74,I74)</f>
        <v>S282 La Escuela es Nuestra1</v>
      </c>
      <c r="B74" s="125" t="str">
        <f t="shared" ref="B74:B93" si="18">CONCATENATE(C74," ",D74)</f>
        <v>S282 La Escuela es Nuestra</v>
      </c>
      <c r="C74" s="127" t="s">
        <v>246</v>
      </c>
      <c r="D74" s="127" t="s">
        <v>201</v>
      </c>
      <c r="E74" s="117" t="s">
        <v>275</v>
      </c>
      <c r="F74" s="117">
        <v>2024</v>
      </c>
      <c r="G74" s="122" t="s">
        <v>396</v>
      </c>
      <c r="H74" s="117"/>
      <c r="I74" s="117">
        <v>1</v>
      </c>
      <c r="J74" s="128" t="s">
        <v>397</v>
      </c>
      <c r="K74" s="127"/>
      <c r="L74" s="128" t="s">
        <v>399</v>
      </c>
    </row>
    <row r="75" spans="1:12" ht="144.94999999999999" hidden="1" customHeight="1">
      <c r="A75" s="125" t="str">
        <f t="shared" si="17"/>
        <v>S282 La Escuela es Nuestra2</v>
      </c>
      <c r="B75" s="125" t="str">
        <f t="shared" si="18"/>
        <v>S282 La Escuela es Nuestra</v>
      </c>
      <c r="C75" s="127" t="s">
        <v>246</v>
      </c>
      <c r="D75" s="127" t="s">
        <v>201</v>
      </c>
      <c r="E75" s="117" t="s">
        <v>275</v>
      </c>
      <c r="F75" s="117">
        <v>2024</v>
      </c>
      <c r="G75" s="122" t="s">
        <v>396</v>
      </c>
      <c r="H75" s="117"/>
      <c r="I75" s="117">
        <v>2</v>
      </c>
      <c r="J75" s="118" t="s">
        <v>397</v>
      </c>
      <c r="K75" s="117"/>
      <c r="L75" s="118" t="s">
        <v>382</v>
      </c>
    </row>
    <row r="76" spans="1:12" ht="144.94999999999999" hidden="1" customHeight="1">
      <c r="A76" s="125" t="str">
        <f t="shared" si="17"/>
        <v>S282 La Escuela es Nuestra3</v>
      </c>
      <c r="B76" s="125" t="str">
        <f t="shared" si="18"/>
        <v>S282 La Escuela es Nuestra</v>
      </c>
      <c r="C76" s="127" t="s">
        <v>246</v>
      </c>
      <c r="D76" s="127" t="s">
        <v>201</v>
      </c>
      <c r="E76" s="117" t="s">
        <v>275</v>
      </c>
      <c r="F76" s="117">
        <v>2024</v>
      </c>
      <c r="G76" s="122" t="s">
        <v>396</v>
      </c>
      <c r="H76" s="117"/>
      <c r="I76" s="117">
        <v>3</v>
      </c>
      <c r="J76" s="118" t="s">
        <v>397</v>
      </c>
      <c r="K76" s="117"/>
      <c r="L76" s="118" t="s">
        <v>400</v>
      </c>
    </row>
    <row r="77" spans="1:12" ht="144.94999999999999" hidden="1" customHeight="1">
      <c r="A77" s="125" t="str">
        <f t="shared" si="17"/>
        <v>S282 La Escuela es Nuestra4</v>
      </c>
      <c r="B77" s="125" t="str">
        <f t="shared" si="18"/>
        <v>S282 La Escuela es Nuestra</v>
      </c>
      <c r="C77" s="127" t="s">
        <v>246</v>
      </c>
      <c r="D77" s="127" t="s">
        <v>201</v>
      </c>
      <c r="E77" s="117" t="s">
        <v>275</v>
      </c>
      <c r="F77" s="117">
        <v>2024</v>
      </c>
      <c r="G77" s="122" t="s">
        <v>396</v>
      </c>
      <c r="H77" s="117"/>
      <c r="I77" s="117">
        <v>4</v>
      </c>
      <c r="J77" s="118" t="s">
        <v>397</v>
      </c>
      <c r="K77" s="117"/>
      <c r="L77" s="118" t="s">
        <v>401</v>
      </c>
    </row>
    <row r="78" spans="1:12" ht="144.94999999999999" hidden="1" customHeight="1">
      <c r="A78" s="125" t="str">
        <f t="shared" si="17"/>
        <v>S282 La Escuela es Nuestra5</v>
      </c>
      <c r="B78" s="125" t="str">
        <f t="shared" si="18"/>
        <v>S282 La Escuela es Nuestra</v>
      </c>
      <c r="C78" s="127" t="s">
        <v>246</v>
      </c>
      <c r="D78" s="127" t="s">
        <v>201</v>
      </c>
      <c r="E78" s="117" t="s">
        <v>275</v>
      </c>
      <c r="F78" s="117">
        <v>2024</v>
      </c>
      <c r="G78" s="122" t="s">
        <v>365</v>
      </c>
      <c r="H78" s="117"/>
      <c r="I78" s="117">
        <v>5</v>
      </c>
      <c r="J78" s="118" t="s">
        <v>398</v>
      </c>
      <c r="K78" s="117"/>
      <c r="L78" s="118" t="s">
        <v>379</v>
      </c>
    </row>
    <row r="79" spans="1:12" ht="144.94999999999999" hidden="1" customHeight="1">
      <c r="A79" s="125" t="str">
        <f t="shared" si="17"/>
        <v>S282 La Escuela es Nuestra6</v>
      </c>
      <c r="B79" s="125" t="str">
        <f t="shared" si="18"/>
        <v>S282 La Escuela es Nuestra</v>
      </c>
      <c r="C79" s="127" t="s">
        <v>246</v>
      </c>
      <c r="D79" s="127" t="s">
        <v>201</v>
      </c>
      <c r="E79" s="117" t="s">
        <v>275</v>
      </c>
      <c r="F79" s="117">
        <v>2024</v>
      </c>
      <c r="G79" s="122" t="s">
        <v>393</v>
      </c>
      <c r="H79" s="117"/>
      <c r="I79" s="117">
        <v>6</v>
      </c>
      <c r="J79" s="118" t="s">
        <v>394</v>
      </c>
      <c r="K79" s="117"/>
      <c r="L79" s="118" t="s">
        <v>285</v>
      </c>
    </row>
    <row r="80" spans="1:12" ht="144.94999999999999" hidden="1" customHeight="1">
      <c r="A80" s="125" t="str">
        <f t="shared" si="17"/>
        <v>S283 Jóvenes Escribiendo el Futuro1</v>
      </c>
      <c r="B80" s="125" t="str">
        <f t="shared" si="18"/>
        <v>S283 Jóvenes Escribiendo el Futuro</v>
      </c>
      <c r="C80" s="127" t="s">
        <v>191</v>
      </c>
      <c r="D80" s="127" t="s">
        <v>192</v>
      </c>
      <c r="E80" s="117" t="s">
        <v>275</v>
      </c>
      <c r="F80" s="117">
        <v>2024</v>
      </c>
      <c r="G80" s="122" t="s">
        <v>365</v>
      </c>
      <c r="H80" s="117"/>
      <c r="I80" s="127">
        <v>1</v>
      </c>
      <c r="J80" s="128" t="s">
        <v>366</v>
      </c>
      <c r="K80" s="127"/>
      <c r="L80" s="128" t="s">
        <v>395</v>
      </c>
    </row>
    <row r="81" spans="1:12" ht="144.94999999999999" hidden="1" customHeight="1">
      <c r="A81" s="125" t="str">
        <f t="shared" si="17"/>
        <v>S283 Jóvenes Escribiendo el Futuro2</v>
      </c>
      <c r="B81" s="125" t="str">
        <f t="shared" si="18"/>
        <v>S283 Jóvenes Escribiendo el Futuro</v>
      </c>
      <c r="C81" s="127" t="s">
        <v>191</v>
      </c>
      <c r="D81" s="127" t="s">
        <v>192</v>
      </c>
      <c r="E81" s="117" t="s">
        <v>275</v>
      </c>
      <c r="F81" s="117">
        <v>2024</v>
      </c>
      <c r="G81" s="122" t="s">
        <v>393</v>
      </c>
      <c r="H81" s="117"/>
      <c r="I81" s="127">
        <v>2</v>
      </c>
      <c r="J81" s="118" t="s">
        <v>402</v>
      </c>
      <c r="K81" s="127"/>
      <c r="L81" s="128" t="s">
        <v>372</v>
      </c>
    </row>
    <row r="82" spans="1:12" ht="144.94999999999999" hidden="1" customHeight="1">
      <c r="A82" s="125" t="str">
        <f t="shared" ref="A82:A94" si="19">CONCATENATE(B82,I82)</f>
        <v>S295 Fortalecimiento de los Servicios de Educación Especial (PFSEE)1</v>
      </c>
      <c r="B82" s="141" t="str">
        <f t="shared" si="18"/>
        <v>S295 Fortalecimiento de los Servicios de Educación Especial (PFSEE)</v>
      </c>
      <c r="C82" s="116" t="s">
        <v>247</v>
      </c>
      <c r="D82" s="116" t="s">
        <v>248</v>
      </c>
      <c r="E82" s="117" t="s">
        <v>275</v>
      </c>
      <c r="F82" s="117">
        <v>2024</v>
      </c>
      <c r="G82" s="122" t="s">
        <v>373</v>
      </c>
      <c r="H82" s="117"/>
      <c r="I82" s="117">
        <v>1</v>
      </c>
      <c r="J82" s="118" t="s">
        <v>403</v>
      </c>
      <c r="K82" s="117"/>
      <c r="L82" s="118" t="s">
        <v>278</v>
      </c>
    </row>
    <row r="83" spans="1:12" ht="144.94999999999999" hidden="1" customHeight="1">
      <c r="A83" s="125" t="str">
        <f t="shared" si="19"/>
        <v>S295 Fortalecimiento de los Servicios de Educación Especial (PFSEE)2</v>
      </c>
      <c r="B83" s="141" t="str">
        <f t="shared" si="18"/>
        <v>S295 Fortalecimiento de los Servicios de Educación Especial (PFSEE)</v>
      </c>
      <c r="C83" s="116" t="s">
        <v>247</v>
      </c>
      <c r="D83" s="116" t="s">
        <v>248</v>
      </c>
      <c r="E83" s="117" t="s">
        <v>275</v>
      </c>
      <c r="F83" s="117">
        <v>2024</v>
      </c>
      <c r="G83" s="122" t="s">
        <v>373</v>
      </c>
      <c r="H83" s="117"/>
      <c r="I83" s="117">
        <v>2</v>
      </c>
      <c r="J83" s="118" t="s">
        <v>403</v>
      </c>
      <c r="K83" s="117"/>
      <c r="L83" s="118" t="s">
        <v>279</v>
      </c>
    </row>
    <row r="84" spans="1:12" ht="144.94999999999999" hidden="1" customHeight="1">
      <c r="A84" s="125" t="str">
        <f t="shared" si="19"/>
        <v>S295 Fortalecimiento de los Servicios de Educación Especial (PFSEE)3</v>
      </c>
      <c r="B84" s="141" t="str">
        <f t="shared" si="18"/>
        <v>S295 Fortalecimiento de los Servicios de Educación Especial (PFSEE)</v>
      </c>
      <c r="C84" s="116" t="s">
        <v>247</v>
      </c>
      <c r="D84" s="116" t="s">
        <v>248</v>
      </c>
      <c r="E84" s="117" t="s">
        <v>275</v>
      </c>
      <c r="F84" s="117">
        <v>2024</v>
      </c>
      <c r="G84" s="122" t="s">
        <v>373</v>
      </c>
      <c r="H84" s="117"/>
      <c r="I84" s="117">
        <v>3</v>
      </c>
      <c r="J84" s="118" t="s">
        <v>404</v>
      </c>
      <c r="K84" s="117"/>
      <c r="L84" s="118" t="s">
        <v>406</v>
      </c>
    </row>
    <row r="85" spans="1:12" ht="144.94999999999999" hidden="1" customHeight="1">
      <c r="A85" s="125" t="str">
        <f t="shared" si="19"/>
        <v>S295 Fortalecimiento de los Servicios de Educación Especial (PFSEE)4</v>
      </c>
      <c r="B85" s="141" t="str">
        <f t="shared" si="18"/>
        <v>S295 Fortalecimiento de los Servicios de Educación Especial (PFSEE)</v>
      </c>
      <c r="C85" s="116" t="s">
        <v>247</v>
      </c>
      <c r="D85" s="116" t="s">
        <v>248</v>
      </c>
      <c r="E85" s="117" t="s">
        <v>275</v>
      </c>
      <c r="F85" s="117">
        <v>2024</v>
      </c>
      <c r="G85" s="122" t="s">
        <v>373</v>
      </c>
      <c r="H85" s="117"/>
      <c r="I85" s="117">
        <v>4</v>
      </c>
      <c r="J85" s="118" t="s">
        <v>404</v>
      </c>
      <c r="K85" s="117"/>
      <c r="L85" s="118" t="s">
        <v>407</v>
      </c>
    </row>
    <row r="86" spans="1:12" ht="144.94999999999999" hidden="1" customHeight="1">
      <c r="A86" s="125" t="str">
        <f t="shared" si="19"/>
        <v>S295 Fortalecimiento de los Servicios de Educación Especial (PFSEE)5</v>
      </c>
      <c r="B86" s="141" t="str">
        <f t="shared" si="18"/>
        <v>S295 Fortalecimiento de los Servicios de Educación Especial (PFSEE)</v>
      </c>
      <c r="C86" s="116" t="s">
        <v>247</v>
      </c>
      <c r="D86" s="116" t="s">
        <v>248</v>
      </c>
      <c r="E86" s="117" t="s">
        <v>275</v>
      </c>
      <c r="F86" s="117">
        <v>2024</v>
      </c>
      <c r="G86" s="122" t="s">
        <v>396</v>
      </c>
      <c r="H86" s="117"/>
      <c r="I86" s="117">
        <v>5</v>
      </c>
      <c r="J86" s="118" t="s">
        <v>405</v>
      </c>
      <c r="K86" s="117"/>
      <c r="L86" s="118" t="s">
        <v>406</v>
      </c>
    </row>
    <row r="87" spans="1:12" ht="144.94999999999999" hidden="1" customHeight="1">
      <c r="A87" s="125" t="str">
        <f t="shared" si="19"/>
        <v>S295 Fortalecimiento de los Servicios de Educación Especial (PFSEE)6</v>
      </c>
      <c r="B87" s="141" t="str">
        <f t="shared" si="18"/>
        <v>S295 Fortalecimiento de los Servicios de Educación Especial (PFSEE)</v>
      </c>
      <c r="C87" s="116" t="s">
        <v>247</v>
      </c>
      <c r="D87" s="116" t="s">
        <v>248</v>
      </c>
      <c r="E87" s="117" t="s">
        <v>275</v>
      </c>
      <c r="F87" s="117">
        <v>2024</v>
      </c>
      <c r="G87" s="122" t="s">
        <v>396</v>
      </c>
      <c r="H87" s="117"/>
      <c r="I87" s="117">
        <v>6</v>
      </c>
      <c r="J87" s="118" t="s">
        <v>282</v>
      </c>
      <c r="K87" s="117"/>
      <c r="L87" s="118" t="s">
        <v>279</v>
      </c>
    </row>
    <row r="88" spans="1:12" ht="144.94999999999999" hidden="1" customHeight="1">
      <c r="A88" s="125" t="str">
        <f t="shared" ref="A88" si="20">CONCATENATE(B88,I88)</f>
        <v>S298  Atención de Planteles Públicos de Educación Media Superior con estudiantes con discapacidad (PAPPEMS)1</v>
      </c>
      <c r="B88" s="141" t="str">
        <f t="shared" si="18"/>
        <v>S298  Atención de Planteles Públicos de Educación Media Superior con estudiantes con discapacidad (PAPPEMS)</v>
      </c>
      <c r="C88" s="116" t="s">
        <v>408</v>
      </c>
      <c r="D88" s="116" t="s">
        <v>409</v>
      </c>
      <c r="E88" s="117" t="s">
        <v>275</v>
      </c>
      <c r="F88" s="117">
        <v>2024</v>
      </c>
      <c r="G88" s="122" t="s">
        <v>373</v>
      </c>
      <c r="H88" s="117"/>
      <c r="I88" s="117">
        <v>1</v>
      </c>
      <c r="J88" s="118" t="s">
        <v>404</v>
      </c>
      <c r="K88" s="117"/>
      <c r="L88" s="118" t="s">
        <v>406</v>
      </c>
    </row>
    <row r="89" spans="1:12" ht="144.94999999999999" hidden="1" customHeight="1">
      <c r="A89" s="125" t="str">
        <f t="shared" ref="A89:A92" si="21">CONCATENATE(B89,I89)</f>
        <v>S298  Atención de Planteles Públicos de Educación Media Superior con estudiantes con discapacidad (PAPPEMS)2</v>
      </c>
      <c r="B89" s="141" t="str">
        <f t="shared" si="18"/>
        <v>S298  Atención de Planteles Públicos de Educación Media Superior con estudiantes con discapacidad (PAPPEMS)</v>
      </c>
      <c r="C89" s="116" t="s">
        <v>408</v>
      </c>
      <c r="D89" s="116" t="s">
        <v>409</v>
      </c>
      <c r="E89" s="117" t="s">
        <v>275</v>
      </c>
      <c r="F89" s="117">
        <v>2024</v>
      </c>
      <c r="G89" s="122" t="s">
        <v>373</v>
      </c>
      <c r="H89" s="117"/>
      <c r="I89" s="117">
        <v>2</v>
      </c>
      <c r="J89" s="118" t="s">
        <v>404</v>
      </c>
      <c r="K89" s="117"/>
      <c r="L89" s="118" t="s">
        <v>407</v>
      </c>
    </row>
    <row r="90" spans="1:12" ht="144.94999999999999" hidden="1" customHeight="1">
      <c r="A90" s="125" t="str">
        <f t="shared" si="21"/>
        <v>S298  Atención de Planteles Públicos de Educación Media Superior con estudiantes con discapacidad (PAPPEMS)3</v>
      </c>
      <c r="B90" s="141" t="str">
        <f t="shared" si="18"/>
        <v>S298  Atención de Planteles Públicos de Educación Media Superior con estudiantes con discapacidad (PAPPEMS)</v>
      </c>
      <c r="C90" s="116" t="s">
        <v>408</v>
      </c>
      <c r="D90" s="116" t="s">
        <v>409</v>
      </c>
      <c r="E90" s="117" t="s">
        <v>275</v>
      </c>
      <c r="F90" s="117">
        <v>2024</v>
      </c>
      <c r="G90" s="122" t="s">
        <v>396</v>
      </c>
      <c r="H90" s="117"/>
      <c r="I90" s="117">
        <v>3</v>
      </c>
      <c r="J90" s="118" t="s">
        <v>410</v>
      </c>
      <c r="K90" s="117"/>
      <c r="L90" s="118" t="s">
        <v>406</v>
      </c>
    </row>
    <row r="91" spans="1:12" ht="144.94999999999999" hidden="1" customHeight="1">
      <c r="A91" s="125" t="str">
        <f t="shared" si="21"/>
        <v>S298  Atención de Planteles Públicos de Educación Media Superior con estudiantes con discapacidad (PAPPEMS)4</v>
      </c>
      <c r="B91" s="141" t="str">
        <f t="shared" si="18"/>
        <v>S298  Atención de Planteles Públicos de Educación Media Superior con estudiantes con discapacidad (PAPPEMS)</v>
      </c>
      <c r="C91" s="116" t="s">
        <v>408</v>
      </c>
      <c r="D91" s="116" t="s">
        <v>409</v>
      </c>
      <c r="E91" s="117" t="s">
        <v>275</v>
      </c>
      <c r="F91" s="117">
        <v>2024</v>
      </c>
      <c r="G91" s="122" t="s">
        <v>393</v>
      </c>
      <c r="H91" s="117"/>
      <c r="I91" s="117">
        <v>4</v>
      </c>
      <c r="J91" s="118" t="s">
        <v>369</v>
      </c>
      <c r="K91" s="117"/>
      <c r="L91" s="118" t="s">
        <v>370</v>
      </c>
    </row>
    <row r="92" spans="1:12" ht="144.94999999999999" hidden="1" customHeight="1">
      <c r="A92" s="125" t="str">
        <f t="shared" si="21"/>
        <v>S298  Atención de Planteles Públicos de Educación Media Superior con estudiantes con discapacidad (PAPPEMS)5</v>
      </c>
      <c r="B92" s="141" t="str">
        <f t="shared" si="18"/>
        <v>S298  Atención de Planteles Públicos de Educación Media Superior con estudiantes con discapacidad (PAPPEMS)</v>
      </c>
      <c r="C92" s="116" t="s">
        <v>408</v>
      </c>
      <c r="D92" s="116" t="s">
        <v>409</v>
      </c>
      <c r="E92" s="117" t="s">
        <v>275</v>
      </c>
      <c r="F92" s="117">
        <v>2024</v>
      </c>
      <c r="G92" s="122" t="s">
        <v>393</v>
      </c>
      <c r="H92" s="117"/>
      <c r="I92" s="117">
        <v>5</v>
      </c>
      <c r="J92" s="118" t="s">
        <v>369</v>
      </c>
      <c r="K92" s="117"/>
      <c r="L92" s="118" t="s">
        <v>372</v>
      </c>
    </row>
    <row r="93" spans="1:12" ht="144.94999999999999" hidden="1" customHeight="1">
      <c r="A93" s="125" t="str">
        <f t="shared" si="19"/>
        <v>S300 Fortalecimiento a la Excelencia Educativa1</v>
      </c>
      <c r="B93" s="141" t="str">
        <f t="shared" si="18"/>
        <v>S300 Fortalecimiento a la Excelencia Educativa</v>
      </c>
      <c r="C93" s="116" t="s">
        <v>251</v>
      </c>
      <c r="D93" s="116" t="s">
        <v>252</v>
      </c>
      <c r="E93" s="117" t="s">
        <v>275</v>
      </c>
      <c r="F93" s="117">
        <v>2024</v>
      </c>
      <c r="G93" s="122" t="s">
        <v>393</v>
      </c>
      <c r="H93" s="117"/>
      <c r="I93" s="117">
        <v>1</v>
      </c>
      <c r="J93" s="118" t="s">
        <v>411</v>
      </c>
      <c r="K93" s="127"/>
      <c r="L93" s="151" t="s">
        <v>412</v>
      </c>
    </row>
    <row r="94" spans="1:12" ht="144.94999999999999" hidden="1" customHeight="1">
      <c r="A94" s="141" t="str">
        <f t="shared" si="19"/>
        <v>S311 Beca Universal para Estudiantes de Educación Media Superior Benito Juárez1</v>
      </c>
      <c r="B94" s="141" t="str">
        <f t="shared" ref="B94:B100" si="22">CONCATENATE(C94," ",D94)</f>
        <v>S311 Beca Universal para Estudiantes de Educación Media Superior Benito Juárez</v>
      </c>
      <c r="C94" s="115" t="s">
        <v>193</v>
      </c>
      <c r="D94" s="115" t="s">
        <v>194</v>
      </c>
      <c r="E94" s="117" t="s">
        <v>275</v>
      </c>
      <c r="F94" s="117">
        <v>2024</v>
      </c>
      <c r="G94" s="122" t="s">
        <v>182</v>
      </c>
      <c r="H94" s="129"/>
      <c r="I94" s="126">
        <v>1</v>
      </c>
      <c r="J94" s="118" t="s">
        <v>366</v>
      </c>
      <c r="K94" s="129"/>
      <c r="L94" s="118" t="s">
        <v>395</v>
      </c>
    </row>
    <row r="95" spans="1:12" ht="144.94999999999999" hidden="1" customHeight="1">
      <c r="A95" s="141" t="str">
        <f t="shared" ref="A95:A110" si="23">CONCATENATE(B95,I95)</f>
        <v>S311 Beca Universal para Estudiantes de Educación Media Superior Benito Juárez2</v>
      </c>
      <c r="B95" s="141" t="str">
        <f t="shared" si="22"/>
        <v>S311 Beca Universal para Estudiantes de Educación Media Superior Benito Juárez</v>
      </c>
      <c r="C95" s="115" t="s">
        <v>193</v>
      </c>
      <c r="D95" s="115" t="s">
        <v>194</v>
      </c>
      <c r="E95" s="117" t="s">
        <v>275</v>
      </c>
      <c r="F95" s="117">
        <v>2024</v>
      </c>
      <c r="G95" s="130" t="s">
        <v>16</v>
      </c>
      <c r="H95" s="126"/>
      <c r="I95" s="126">
        <v>2</v>
      </c>
      <c r="J95" s="129" t="s">
        <v>413</v>
      </c>
      <c r="K95" s="129"/>
      <c r="L95" s="129" t="s">
        <v>370</v>
      </c>
    </row>
    <row r="96" spans="1:12" ht="144.94999999999999" hidden="1" customHeight="1">
      <c r="A96" s="141" t="str">
        <f t="shared" si="23"/>
        <v>S311 Beca Universal para Estudiantes de Educación Media Superior Benito Juárez3</v>
      </c>
      <c r="B96" s="141" t="str">
        <f t="shared" si="22"/>
        <v>S311 Beca Universal para Estudiantes de Educación Media Superior Benito Juárez</v>
      </c>
      <c r="C96" s="115" t="s">
        <v>193</v>
      </c>
      <c r="D96" s="115" t="s">
        <v>194</v>
      </c>
      <c r="E96" s="117" t="s">
        <v>275</v>
      </c>
      <c r="F96" s="117">
        <v>2024</v>
      </c>
      <c r="G96" s="130" t="s">
        <v>260</v>
      </c>
      <c r="H96" s="126"/>
      <c r="I96" s="126">
        <v>3</v>
      </c>
      <c r="J96" s="129" t="s">
        <v>413</v>
      </c>
      <c r="K96" s="129"/>
      <c r="L96" s="129" t="s">
        <v>371</v>
      </c>
    </row>
    <row r="97" spans="1:12" ht="144.94999999999999" hidden="1" customHeight="1">
      <c r="A97" s="125" t="str">
        <f t="shared" si="23"/>
        <v>S312 Expansión de la Educación Inicial1</v>
      </c>
      <c r="B97" s="141" t="str">
        <f t="shared" si="22"/>
        <v>S312 Expansión de la Educación Inicial</v>
      </c>
      <c r="C97" s="116" t="s">
        <v>249</v>
      </c>
      <c r="D97" s="116" t="s">
        <v>250</v>
      </c>
      <c r="E97" s="117" t="s">
        <v>275</v>
      </c>
      <c r="F97" s="117">
        <v>2024</v>
      </c>
      <c r="G97" s="122" t="s">
        <v>373</v>
      </c>
      <c r="H97" s="117"/>
      <c r="I97" s="127">
        <v>1</v>
      </c>
      <c r="J97" s="118" t="s">
        <v>403</v>
      </c>
      <c r="K97" s="127"/>
      <c r="L97" s="128" t="s">
        <v>278</v>
      </c>
    </row>
    <row r="98" spans="1:12" ht="144.94999999999999" hidden="1" customHeight="1">
      <c r="A98" s="125" t="str">
        <f t="shared" si="23"/>
        <v>S312 Expansión de la Educación Inicial2</v>
      </c>
      <c r="B98" s="141" t="str">
        <f t="shared" si="22"/>
        <v>S312 Expansión de la Educación Inicial</v>
      </c>
      <c r="C98" s="116" t="s">
        <v>249</v>
      </c>
      <c r="D98" s="116" t="s">
        <v>250</v>
      </c>
      <c r="E98" s="117" t="s">
        <v>275</v>
      </c>
      <c r="F98" s="117">
        <v>2024</v>
      </c>
      <c r="G98" s="122" t="s">
        <v>373</v>
      </c>
      <c r="H98" s="117"/>
      <c r="I98" s="127">
        <v>2</v>
      </c>
      <c r="J98" s="118" t="s">
        <v>403</v>
      </c>
      <c r="K98" s="127"/>
      <c r="L98" s="128" t="s">
        <v>415</v>
      </c>
    </row>
    <row r="99" spans="1:12" ht="144.94999999999999" hidden="1" customHeight="1">
      <c r="A99" s="125" t="str">
        <f t="shared" si="23"/>
        <v>S312 Expansión de la Educación Inicial3</v>
      </c>
      <c r="B99" s="141" t="str">
        <f t="shared" si="22"/>
        <v>S312 Expansión de la Educación Inicial</v>
      </c>
      <c r="C99" s="116" t="s">
        <v>249</v>
      </c>
      <c r="D99" s="116" t="s">
        <v>250</v>
      </c>
      <c r="E99" s="117" t="s">
        <v>275</v>
      </c>
      <c r="F99" s="117">
        <v>2024</v>
      </c>
      <c r="G99" s="122" t="s">
        <v>373</v>
      </c>
      <c r="H99" s="117"/>
      <c r="I99" s="127">
        <v>3</v>
      </c>
      <c r="J99" s="118" t="s">
        <v>282</v>
      </c>
      <c r="K99" s="127"/>
      <c r="L99" s="128" t="s">
        <v>415</v>
      </c>
    </row>
    <row r="100" spans="1:12" ht="144.94999999999999" hidden="1" customHeight="1">
      <c r="A100" s="125" t="str">
        <f t="shared" ref="A100" si="24">CONCATENATE(B100,I100)</f>
        <v>S312 Expansión de la Educación Inicial4</v>
      </c>
      <c r="B100" s="141" t="str">
        <f t="shared" si="22"/>
        <v>S312 Expansión de la Educación Inicial</v>
      </c>
      <c r="C100" s="116" t="s">
        <v>249</v>
      </c>
      <c r="D100" s="116" t="s">
        <v>250</v>
      </c>
      <c r="E100" s="117" t="s">
        <v>275</v>
      </c>
      <c r="F100" s="117">
        <v>2024</v>
      </c>
      <c r="G100" s="122" t="s">
        <v>414</v>
      </c>
      <c r="H100" s="117"/>
      <c r="I100" s="127">
        <v>4</v>
      </c>
      <c r="J100" s="118" t="s">
        <v>394</v>
      </c>
      <c r="K100" s="127"/>
      <c r="L100" s="128" t="s">
        <v>285</v>
      </c>
    </row>
    <row r="101" spans="1:12" ht="144.94999999999999" hidden="1" customHeight="1">
      <c r="A101" s="125" t="str">
        <f t="shared" si="23"/>
        <v>U006 Subsidios para Organismos Descentralizados Estatales1</v>
      </c>
      <c r="B101" s="125" t="str">
        <f>CONCATENATE(C101," ",D101)</f>
        <v>U006 Subsidios para Organismos Descentralizados Estatales</v>
      </c>
      <c r="C101" s="127" t="s">
        <v>195</v>
      </c>
      <c r="D101" s="127" t="s">
        <v>196</v>
      </c>
      <c r="E101" s="117" t="s">
        <v>275</v>
      </c>
      <c r="F101" s="117">
        <v>2024</v>
      </c>
      <c r="G101" s="122" t="s">
        <v>373</v>
      </c>
      <c r="H101" s="117"/>
      <c r="I101" s="117">
        <v>1</v>
      </c>
      <c r="J101" s="118" t="s">
        <v>374</v>
      </c>
      <c r="K101" s="117"/>
      <c r="L101" s="150" t="s">
        <v>416</v>
      </c>
    </row>
    <row r="102" spans="1:12" ht="144.94999999999999" hidden="1" customHeight="1">
      <c r="A102" s="125" t="str">
        <f t="shared" si="23"/>
        <v>U031 Fortalecimiento a la educación temprana y el desarrollo infantil1</v>
      </c>
      <c r="B102" s="125" t="str">
        <f t="shared" ref="B102:B106" si="25">CONCATENATE(C102," ",D102)</f>
        <v>U031 Fortalecimiento a la educación temprana y el desarrollo infantil</v>
      </c>
      <c r="C102" s="114" t="s">
        <v>197</v>
      </c>
      <c r="D102" s="114" t="s">
        <v>198</v>
      </c>
      <c r="E102" s="121" t="s">
        <v>160</v>
      </c>
      <c r="F102" s="117">
        <v>2023</v>
      </c>
      <c r="G102" s="122" t="s">
        <v>161</v>
      </c>
      <c r="H102" s="117"/>
      <c r="I102" s="117">
        <v>1</v>
      </c>
      <c r="J102" s="118"/>
      <c r="K102" s="117"/>
      <c r="L102" s="125"/>
    </row>
    <row r="103" spans="1:12" ht="144.94999999999999" hidden="1" customHeight="1">
      <c r="A103" s="125" t="str">
        <f t="shared" si="23"/>
        <v>U079 Expansión de la Educación Media Superior y Superior1</v>
      </c>
      <c r="B103" s="125" t="str">
        <f t="shared" si="25"/>
        <v>U079 Expansión de la Educación Media Superior y Superior</v>
      </c>
      <c r="C103" s="127" t="s">
        <v>253</v>
      </c>
      <c r="D103" s="127" t="s">
        <v>254</v>
      </c>
      <c r="E103" s="117" t="s">
        <v>275</v>
      </c>
      <c r="F103" s="117">
        <v>2024</v>
      </c>
      <c r="G103" s="122" t="s">
        <v>262</v>
      </c>
      <c r="H103" s="117"/>
      <c r="I103" s="117">
        <v>1</v>
      </c>
      <c r="J103" s="118" t="s">
        <v>374</v>
      </c>
      <c r="K103" s="117"/>
      <c r="L103" s="118" t="s">
        <v>375</v>
      </c>
    </row>
    <row r="104" spans="1:12" ht="144.94999999999999" hidden="1" customHeight="1">
      <c r="A104" s="125" t="str">
        <f t="shared" si="23"/>
        <v>U079 Expansión de la Educación Media Superior y Superior2</v>
      </c>
      <c r="B104" s="125" t="str">
        <f t="shared" si="25"/>
        <v>U079 Expansión de la Educación Media Superior y Superior</v>
      </c>
      <c r="C104" s="127" t="s">
        <v>253</v>
      </c>
      <c r="D104" s="127" t="s">
        <v>254</v>
      </c>
      <c r="E104" s="117" t="s">
        <v>275</v>
      </c>
      <c r="F104" s="117">
        <v>2024</v>
      </c>
      <c r="G104" s="122" t="s">
        <v>263</v>
      </c>
      <c r="H104" s="117"/>
      <c r="I104" s="117">
        <v>2</v>
      </c>
      <c r="J104" s="118" t="s">
        <v>411</v>
      </c>
      <c r="K104" s="117"/>
      <c r="L104" s="118" t="s">
        <v>376</v>
      </c>
    </row>
    <row r="105" spans="1:12" ht="144.94999999999999" hidden="1" customHeight="1">
      <c r="A105" s="125" t="str">
        <f t="shared" ref="A105" si="26">CONCATENATE(B105,I105)</f>
        <v>U079 Expansión de la Educación Media Superior y Superior3</v>
      </c>
      <c r="B105" s="125" t="str">
        <f t="shared" si="25"/>
        <v>U079 Expansión de la Educación Media Superior y Superior</v>
      </c>
      <c r="C105" s="127" t="s">
        <v>253</v>
      </c>
      <c r="D105" s="127" t="s">
        <v>254</v>
      </c>
      <c r="E105" s="117" t="s">
        <v>275</v>
      </c>
      <c r="F105" s="117">
        <v>2024</v>
      </c>
      <c r="G105" s="122"/>
      <c r="H105" s="117"/>
      <c r="I105" s="117">
        <v>3</v>
      </c>
      <c r="J105" s="118" t="s">
        <v>411</v>
      </c>
      <c r="K105" s="117"/>
      <c r="L105" s="118" t="s">
        <v>372</v>
      </c>
    </row>
    <row r="106" spans="1:12" ht="144.94999999999999" customHeight="1">
      <c r="A106" s="125" t="str">
        <f t="shared" ref="A106" si="27">CONCATENATE(B106,I106)</f>
        <v>U080 Apoyos a centros y organizaciones de educación1</v>
      </c>
      <c r="B106" s="125" t="str">
        <f t="shared" si="25"/>
        <v>U080 Apoyos a centros y organizaciones de educación</v>
      </c>
      <c r="C106" s="127" t="s">
        <v>417</v>
      </c>
      <c r="D106" s="127" t="s">
        <v>420</v>
      </c>
      <c r="E106" s="117" t="s">
        <v>275</v>
      </c>
      <c r="F106" s="117">
        <v>2024</v>
      </c>
      <c r="G106" s="122" t="s">
        <v>72</v>
      </c>
      <c r="H106" s="117"/>
      <c r="I106" s="117">
        <v>1</v>
      </c>
      <c r="J106" s="118" t="s">
        <v>374</v>
      </c>
      <c r="K106" s="117"/>
      <c r="L106" s="118" t="s">
        <v>375</v>
      </c>
    </row>
    <row r="107" spans="1:12" ht="144.94999999999999" customHeight="1">
      <c r="A107" s="125" t="str">
        <f t="shared" ref="A107:A108" si="28">CONCATENATE(B107,I107)</f>
        <v>U080 Apoyos a centros y organizaciones de educación2</v>
      </c>
      <c r="B107" s="125" t="str">
        <f t="shared" ref="B107:B108" si="29">CONCATENATE(C107," ",D107)</f>
        <v>U080 Apoyos a centros y organizaciones de educación</v>
      </c>
      <c r="C107" s="127" t="s">
        <v>417</v>
      </c>
      <c r="D107" s="127" t="s">
        <v>420</v>
      </c>
      <c r="E107" s="117" t="s">
        <v>275</v>
      </c>
      <c r="F107" s="117">
        <v>2024</v>
      </c>
      <c r="G107" s="122" t="s">
        <v>72</v>
      </c>
      <c r="H107" s="117"/>
      <c r="I107" s="117">
        <v>2</v>
      </c>
      <c r="J107" s="118" t="s">
        <v>369</v>
      </c>
      <c r="K107" s="117"/>
      <c r="L107" s="118" t="s">
        <v>418</v>
      </c>
    </row>
    <row r="108" spans="1:12" ht="144.94999999999999" customHeight="1">
      <c r="A108" s="125" t="str">
        <f t="shared" si="28"/>
        <v>U080 Apoyos a centros y organizaciones de educación3</v>
      </c>
      <c r="B108" s="125" t="str">
        <f t="shared" si="29"/>
        <v>U080 Apoyos a centros y organizaciones de educación</v>
      </c>
      <c r="C108" s="127" t="s">
        <v>417</v>
      </c>
      <c r="D108" s="127" t="s">
        <v>420</v>
      </c>
      <c r="E108" s="117" t="s">
        <v>275</v>
      </c>
      <c r="F108" s="117">
        <v>2024</v>
      </c>
      <c r="G108" s="122" t="s">
        <v>72</v>
      </c>
      <c r="H108" s="117"/>
      <c r="I108" s="117">
        <v>3</v>
      </c>
      <c r="J108" s="118" t="s">
        <v>369</v>
      </c>
      <c r="K108" s="117"/>
      <c r="L108" s="118" t="s">
        <v>376</v>
      </c>
    </row>
    <row r="109" spans="1:12" ht="144.94999999999999" hidden="1" customHeight="1">
      <c r="A109" s="125" t="str">
        <f t="shared" si="23"/>
        <v>U083 Universidades para el Bienestar Benito Juárez García1</v>
      </c>
      <c r="B109" s="125" t="str">
        <f>CONCATENATE(C109," ",D109)</f>
        <v>U083 Universidades para el Bienestar Benito Juárez García</v>
      </c>
      <c r="C109" s="127" t="s">
        <v>199</v>
      </c>
      <c r="D109" s="127" t="s">
        <v>200</v>
      </c>
      <c r="E109" s="117" t="s">
        <v>275</v>
      </c>
      <c r="F109" s="117">
        <v>2024</v>
      </c>
      <c r="G109" s="122" t="s">
        <v>373</v>
      </c>
      <c r="H109" s="117"/>
      <c r="I109" s="117">
        <v>1</v>
      </c>
      <c r="J109" s="118" t="s">
        <v>374</v>
      </c>
      <c r="K109" s="117"/>
      <c r="L109" s="118" t="s">
        <v>375</v>
      </c>
    </row>
    <row r="110" spans="1:12" ht="144.94999999999999" hidden="1" customHeight="1">
      <c r="A110" s="125" t="str">
        <f t="shared" si="23"/>
        <v>U083 Universidades para el Bienestar Benito Juárez García2</v>
      </c>
      <c r="B110" s="125" t="str">
        <f>CONCATENATE(C110," ",D110)</f>
        <v>U083 Universidades para el Bienestar Benito Juárez García</v>
      </c>
      <c r="C110" s="127" t="s">
        <v>199</v>
      </c>
      <c r="D110" s="127" t="s">
        <v>200</v>
      </c>
      <c r="E110" s="117" t="s">
        <v>275</v>
      </c>
      <c r="F110" s="117">
        <v>2024</v>
      </c>
      <c r="G110" s="122" t="s">
        <v>393</v>
      </c>
      <c r="H110" s="117"/>
      <c r="I110" s="117">
        <v>2</v>
      </c>
      <c r="J110" s="118" t="s">
        <v>419</v>
      </c>
      <c r="K110" s="117"/>
      <c r="L110" s="118" t="s">
        <v>376</v>
      </c>
    </row>
    <row r="111" spans="1:12" hidden="1">
      <c r="C111" s="143"/>
      <c r="D111" s="143"/>
      <c r="F111" s="119"/>
      <c r="I111" s="133"/>
      <c r="J111" s="132"/>
      <c r="K111" s="133"/>
      <c r="L111" s="144"/>
    </row>
    <row r="112" spans="1:12" hidden="1">
      <c r="C112" s="131"/>
      <c r="D112" s="131"/>
      <c r="F112" s="119"/>
      <c r="I112" s="133"/>
      <c r="J112" s="132"/>
      <c r="K112" s="133"/>
      <c r="L112" s="134"/>
    </row>
    <row r="113" spans="2:12" ht="37.5" hidden="1" customHeight="1">
      <c r="C113" s="131"/>
      <c r="D113" s="131"/>
      <c r="F113" s="119"/>
      <c r="I113" s="133"/>
      <c r="J113" s="132"/>
      <c r="K113" s="133"/>
      <c r="L113" s="134"/>
    </row>
    <row r="114" spans="2:12" ht="45" hidden="1" customHeight="1">
      <c r="C114" s="131"/>
      <c r="D114" s="131"/>
      <c r="F114" s="119"/>
      <c r="I114" s="133"/>
      <c r="J114" s="132"/>
      <c r="K114" s="133"/>
      <c r="L114" s="134"/>
    </row>
    <row r="115" spans="2:12" ht="21.75" hidden="1" customHeight="1">
      <c r="C115" s="131"/>
      <c r="D115" s="131"/>
      <c r="F115" s="119"/>
      <c r="I115" s="133"/>
      <c r="J115" s="132"/>
      <c r="K115" s="133"/>
      <c r="L115" s="134"/>
    </row>
    <row r="116" spans="2:12" ht="28.5" hidden="1" customHeight="1">
      <c r="C116" s="131"/>
      <c r="D116" s="131"/>
      <c r="F116" s="119"/>
      <c r="I116" s="133"/>
      <c r="J116" s="132"/>
      <c r="K116" s="133"/>
      <c r="L116" s="134"/>
    </row>
    <row r="117" spans="2:12" ht="31.5" hidden="1" customHeight="1">
      <c r="C117" s="131"/>
      <c r="D117" s="131"/>
      <c r="F117" s="119"/>
      <c r="I117" s="133"/>
      <c r="J117" s="132"/>
      <c r="K117" s="133"/>
      <c r="L117" s="134"/>
    </row>
    <row r="118" spans="2:12" hidden="1">
      <c r="C118" s="131"/>
      <c r="D118" s="131"/>
      <c r="F118" s="119"/>
      <c r="I118" s="133"/>
      <c r="J118" s="132"/>
      <c r="K118" s="133"/>
      <c r="L118" s="134"/>
    </row>
    <row r="119" spans="2:12" ht="33" hidden="1" customHeight="1">
      <c r="C119" s="131"/>
      <c r="D119" s="131"/>
      <c r="F119" s="119"/>
      <c r="I119" s="133"/>
      <c r="J119" s="132"/>
      <c r="K119" s="133"/>
      <c r="L119" s="134"/>
    </row>
    <row r="120" spans="2:12" ht="114" hidden="1" customHeight="1">
      <c r="B120" s="123" t="str">
        <f>CONCATENATE(C120," ",D120)</f>
        <v xml:space="preserve"> </v>
      </c>
      <c r="C120" s="131"/>
      <c r="D120" s="131"/>
      <c r="F120" s="119"/>
      <c r="J120" s="132"/>
      <c r="K120" s="119"/>
      <c r="L120" s="135"/>
    </row>
    <row r="121" spans="2:12" ht="54.75" hidden="1" customHeight="1">
      <c r="B121" s="123" t="str">
        <f>CONCATENATE(C121," ",D121)</f>
        <v xml:space="preserve"> </v>
      </c>
      <c r="C121" s="131"/>
      <c r="D121" s="131"/>
      <c r="F121" s="119"/>
      <c r="J121" s="132"/>
      <c r="K121" s="119"/>
      <c r="L121" s="132"/>
    </row>
    <row r="122" spans="2:12" hidden="1">
      <c r="B122" s="123" t="str">
        <f>CONCATENATE(C122," ",D122)</f>
        <v xml:space="preserve"> </v>
      </c>
      <c r="C122" s="131"/>
      <c r="D122" s="131"/>
      <c r="F122" s="119"/>
      <c r="J122" s="132"/>
      <c r="K122" s="119"/>
      <c r="L122" s="132"/>
    </row>
    <row r="123" spans="2:12" hidden="1">
      <c r="B123" s="123" t="str">
        <f>CONCATENATE(C123," ",D123)</f>
        <v xml:space="preserve"> </v>
      </c>
      <c r="C123" s="131"/>
      <c r="D123" s="131"/>
      <c r="F123" s="119"/>
      <c r="J123" s="132"/>
      <c r="K123" s="119"/>
      <c r="L123" s="132"/>
    </row>
    <row r="124" spans="2:12" hidden="1">
      <c r="B124" s="123" t="str">
        <f>CONCATENATE(C124," ",D124)</f>
        <v xml:space="preserve"> </v>
      </c>
      <c r="C124" s="131"/>
      <c r="D124" s="131"/>
      <c r="F124" s="119"/>
      <c r="J124" s="132"/>
      <c r="K124" s="119"/>
      <c r="L124" s="132"/>
    </row>
    <row r="125" spans="2:12" ht="61.5" hidden="1" customHeight="1">
      <c r="B125" s="123" t="str">
        <f t="shared" ref="B125:B131" si="30">CONCATENATE(C125," ",D125)</f>
        <v xml:space="preserve"> </v>
      </c>
      <c r="C125" s="119"/>
      <c r="D125" s="119"/>
      <c r="F125" s="119"/>
      <c r="J125" s="132"/>
      <c r="K125" s="119"/>
      <c r="L125" s="132"/>
    </row>
    <row r="126" spans="2:12" ht="54.75" hidden="1" customHeight="1">
      <c r="B126" s="123" t="str">
        <f t="shared" si="30"/>
        <v xml:space="preserve"> </v>
      </c>
      <c r="C126" s="119"/>
      <c r="D126" s="119"/>
      <c r="F126" s="119"/>
      <c r="J126" s="132"/>
      <c r="K126" s="119"/>
      <c r="L126" s="132"/>
    </row>
    <row r="127" spans="2:12" ht="27.75" hidden="1" customHeight="1">
      <c r="B127" s="123" t="str">
        <f t="shared" si="30"/>
        <v xml:space="preserve"> </v>
      </c>
      <c r="C127" s="119"/>
      <c r="D127" s="119"/>
      <c r="F127" s="119"/>
      <c r="J127" s="132"/>
      <c r="K127" s="119"/>
      <c r="L127" s="132"/>
    </row>
    <row r="128" spans="2:12" ht="31.5" hidden="1" customHeight="1">
      <c r="B128" s="123" t="str">
        <f t="shared" si="30"/>
        <v xml:space="preserve"> </v>
      </c>
      <c r="C128" s="119"/>
      <c r="D128" s="119"/>
      <c r="F128" s="119"/>
      <c r="K128" s="119"/>
    </row>
    <row r="129" spans="2:12" hidden="1">
      <c r="B129" s="123" t="str">
        <f t="shared" si="30"/>
        <v xml:space="preserve"> </v>
      </c>
      <c r="C129" s="119"/>
      <c r="D129" s="119"/>
      <c r="F129" s="119"/>
      <c r="J129" s="132"/>
      <c r="K129" s="119"/>
      <c r="L129" s="132"/>
    </row>
    <row r="130" spans="2:12" hidden="1">
      <c r="B130" s="123" t="str">
        <f t="shared" si="30"/>
        <v xml:space="preserve"> </v>
      </c>
      <c r="C130" s="119"/>
      <c r="D130" s="119"/>
      <c r="F130" s="119"/>
      <c r="J130" s="132"/>
      <c r="K130" s="119"/>
      <c r="L130" s="132"/>
    </row>
    <row r="131" spans="2:12" hidden="1">
      <c r="B131" s="123" t="str">
        <f t="shared" si="30"/>
        <v xml:space="preserve"> </v>
      </c>
      <c r="C131" s="119"/>
      <c r="D131" s="119"/>
      <c r="F131" s="119"/>
      <c r="J131" s="132"/>
      <c r="K131" s="119"/>
      <c r="L131" s="132"/>
    </row>
    <row r="132" spans="2:12" ht="39" hidden="1" customHeight="1">
      <c r="B132" s="123" t="str">
        <f t="shared" ref="B132:B150" si="31">CONCATENATE(C132," ",D132)</f>
        <v xml:space="preserve"> </v>
      </c>
      <c r="C132" s="119"/>
      <c r="D132" s="119"/>
      <c r="F132" s="119"/>
      <c r="J132" s="132"/>
      <c r="K132" s="119"/>
      <c r="L132" s="132"/>
    </row>
    <row r="133" spans="2:12" ht="42" hidden="1" customHeight="1">
      <c r="B133" s="123" t="str">
        <f t="shared" si="31"/>
        <v xml:space="preserve"> </v>
      </c>
      <c r="C133" s="119"/>
      <c r="D133" s="119"/>
      <c r="F133" s="119"/>
      <c r="J133" s="132"/>
      <c r="K133" s="119"/>
      <c r="L133" s="132"/>
    </row>
    <row r="134" spans="2:12" hidden="1">
      <c r="B134" s="123" t="str">
        <f t="shared" si="31"/>
        <v xml:space="preserve"> </v>
      </c>
      <c r="C134" s="119"/>
      <c r="D134" s="119"/>
      <c r="F134" s="119"/>
      <c r="J134" s="132"/>
      <c r="K134" s="119"/>
      <c r="L134" s="132"/>
    </row>
    <row r="135" spans="2:12" hidden="1">
      <c r="B135" s="123" t="str">
        <f t="shared" si="31"/>
        <v xml:space="preserve"> </v>
      </c>
      <c r="C135" s="119"/>
      <c r="D135" s="119"/>
      <c r="F135" s="119"/>
      <c r="J135" s="132"/>
      <c r="K135" s="119"/>
      <c r="L135" s="132"/>
    </row>
    <row r="136" spans="2:12" hidden="1">
      <c r="B136" s="123" t="str">
        <f t="shared" si="31"/>
        <v xml:space="preserve"> </v>
      </c>
      <c r="C136" s="119"/>
      <c r="D136" s="119"/>
      <c r="F136" s="119"/>
      <c r="J136" s="132"/>
      <c r="K136" s="119"/>
      <c r="L136" s="132"/>
    </row>
    <row r="137" spans="2:12" hidden="1">
      <c r="B137" s="123" t="str">
        <f t="shared" si="31"/>
        <v xml:space="preserve"> </v>
      </c>
      <c r="C137" s="119"/>
      <c r="D137" s="119"/>
      <c r="F137" s="119"/>
      <c r="J137" s="132"/>
      <c r="K137" s="119"/>
      <c r="L137" s="132"/>
    </row>
    <row r="138" spans="2:12" hidden="1">
      <c r="B138" s="123" t="str">
        <f t="shared" si="31"/>
        <v xml:space="preserve"> </v>
      </c>
      <c r="C138" s="119"/>
      <c r="D138" s="119"/>
      <c r="F138" s="119"/>
      <c r="J138" s="132"/>
      <c r="K138" s="119"/>
      <c r="L138" s="132"/>
    </row>
    <row r="139" spans="2:12" ht="60" hidden="1" customHeight="1">
      <c r="B139" s="123" t="str">
        <f t="shared" si="31"/>
        <v xml:space="preserve"> </v>
      </c>
      <c r="C139" s="119"/>
      <c r="D139" s="119"/>
      <c r="F139" s="119"/>
      <c r="J139" s="132"/>
      <c r="K139" s="119"/>
      <c r="L139" s="132"/>
    </row>
    <row r="140" spans="2:12" ht="42.75" hidden="1" customHeight="1">
      <c r="B140" s="123" t="str">
        <f t="shared" si="31"/>
        <v xml:space="preserve"> </v>
      </c>
      <c r="C140" s="119"/>
      <c r="D140" s="119"/>
      <c r="F140" s="119"/>
      <c r="J140" s="132"/>
      <c r="K140" s="119"/>
      <c r="L140" s="132"/>
    </row>
    <row r="141" spans="2:12" ht="57" hidden="1" customHeight="1">
      <c r="B141" s="123" t="str">
        <f t="shared" si="31"/>
        <v xml:space="preserve"> </v>
      </c>
      <c r="C141" s="119"/>
      <c r="D141" s="119"/>
      <c r="F141" s="119"/>
      <c r="J141" s="135"/>
      <c r="K141" s="119"/>
      <c r="L141" s="132"/>
    </row>
    <row r="142" spans="2:12" ht="42.75" hidden="1" customHeight="1">
      <c r="B142" s="123" t="str">
        <f t="shared" si="31"/>
        <v xml:space="preserve"> </v>
      </c>
      <c r="C142" s="119"/>
      <c r="D142" s="119"/>
      <c r="F142" s="119"/>
      <c r="J142" s="132"/>
      <c r="K142" s="119"/>
      <c r="L142" s="132"/>
    </row>
    <row r="143" spans="2:12" ht="46.5" hidden="1" customHeight="1">
      <c r="B143" s="123" t="str">
        <f t="shared" si="31"/>
        <v xml:space="preserve"> </v>
      </c>
      <c r="C143" s="119"/>
      <c r="D143" s="119"/>
      <c r="F143" s="119"/>
      <c r="J143" s="132"/>
      <c r="K143" s="119"/>
      <c r="L143" s="132"/>
    </row>
    <row r="144" spans="2:12" hidden="1">
      <c r="B144" s="123" t="str">
        <f t="shared" si="31"/>
        <v xml:space="preserve"> </v>
      </c>
      <c r="C144" s="119"/>
      <c r="D144" s="119"/>
      <c r="F144" s="119"/>
      <c r="J144" s="132"/>
      <c r="K144" s="119"/>
      <c r="L144" s="132"/>
    </row>
    <row r="145" spans="2:12" hidden="1">
      <c r="B145" s="123" t="str">
        <f t="shared" si="31"/>
        <v xml:space="preserve"> </v>
      </c>
      <c r="C145" s="119"/>
      <c r="D145" s="119"/>
      <c r="F145" s="119"/>
      <c r="J145" s="132"/>
      <c r="K145" s="119"/>
      <c r="L145" s="132"/>
    </row>
    <row r="146" spans="2:12" hidden="1">
      <c r="B146" s="123" t="str">
        <f t="shared" si="31"/>
        <v xml:space="preserve"> </v>
      </c>
      <c r="C146" s="119"/>
      <c r="D146" s="119"/>
      <c r="F146" s="119"/>
      <c r="J146" s="132"/>
      <c r="K146" s="119"/>
      <c r="L146" s="132"/>
    </row>
    <row r="147" spans="2:12" hidden="1">
      <c r="B147" s="123" t="str">
        <f t="shared" si="31"/>
        <v xml:space="preserve"> </v>
      </c>
      <c r="C147" s="119"/>
      <c r="D147" s="119"/>
      <c r="F147" s="119"/>
      <c r="J147" s="132"/>
      <c r="K147" s="120"/>
      <c r="L147" s="132"/>
    </row>
    <row r="148" spans="2:12" ht="63" hidden="1" customHeight="1">
      <c r="B148" s="123" t="str">
        <f t="shared" si="31"/>
        <v xml:space="preserve"> </v>
      </c>
      <c r="C148" s="119"/>
      <c r="D148" s="119"/>
      <c r="F148" s="119"/>
      <c r="J148" s="132"/>
      <c r="K148" s="120"/>
      <c r="L148" s="132"/>
    </row>
    <row r="149" spans="2:12" hidden="1">
      <c r="B149" s="123" t="str">
        <f t="shared" si="31"/>
        <v xml:space="preserve"> </v>
      </c>
      <c r="C149" s="119"/>
      <c r="D149" s="119"/>
      <c r="F149" s="119"/>
      <c r="J149" s="132"/>
      <c r="K149" s="120"/>
      <c r="L149" s="132"/>
    </row>
    <row r="150" spans="2:12" hidden="1">
      <c r="B150" s="123" t="str">
        <f t="shared" si="31"/>
        <v xml:space="preserve"> </v>
      </c>
      <c r="C150" s="119"/>
      <c r="D150" s="119"/>
      <c r="F150" s="119"/>
      <c r="J150" s="132"/>
      <c r="K150" s="120"/>
      <c r="L150" s="132"/>
    </row>
    <row r="151" spans="2:12" hidden="1">
      <c r="C151" s="119"/>
      <c r="D151" s="119"/>
      <c r="F151" s="119"/>
      <c r="J151" s="120"/>
      <c r="K151" s="120"/>
      <c r="L151" s="120"/>
    </row>
    <row r="152" spans="2:12" hidden="1">
      <c r="C152" s="119"/>
      <c r="D152" s="119"/>
      <c r="F152" s="119"/>
      <c r="J152" s="120"/>
      <c r="K152" s="120"/>
      <c r="L152" s="120"/>
    </row>
    <row r="153" spans="2:12" hidden="1">
      <c r="C153" s="119"/>
      <c r="D153" s="119"/>
      <c r="F153" s="119"/>
      <c r="J153" s="120"/>
      <c r="K153" s="120"/>
      <c r="L153" s="120"/>
    </row>
    <row r="154" spans="2:12" hidden="1">
      <c r="C154" s="119"/>
      <c r="D154" s="119"/>
      <c r="F154" s="119"/>
      <c r="J154" s="120"/>
      <c r="K154" s="120"/>
      <c r="L154" s="120"/>
    </row>
    <row r="155" spans="2:12" hidden="1">
      <c r="C155" s="119"/>
      <c r="D155" s="119"/>
      <c r="F155" s="119"/>
      <c r="J155" s="120"/>
      <c r="K155" s="120"/>
      <c r="L155" s="120"/>
    </row>
    <row r="156" spans="2:12" hidden="1">
      <c r="C156" s="119"/>
      <c r="D156" s="119"/>
      <c r="F156" s="119"/>
      <c r="J156" s="120"/>
      <c r="K156" s="120"/>
      <c r="L156" s="120"/>
    </row>
    <row r="157" spans="2:12" hidden="1">
      <c r="C157" s="119"/>
      <c r="D157" s="119"/>
      <c r="F157" s="119"/>
      <c r="J157" s="120"/>
      <c r="K157" s="120"/>
      <c r="L157" s="120"/>
    </row>
    <row r="158" spans="2:12" hidden="1">
      <c r="C158" s="119"/>
      <c r="D158" s="119"/>
      <c r="F158" s="119"/>
      <c r="J158" s="120"/>
      <c r="K158" s="120"/>
      <c r="L158" s="120"/>
    </row>
    <row r="159" spans="2:12" hidden="1">
      <c r="C159" s="119"/>
      <c r="D159" s="119"/>
      <c r="F159" s="119"/>
      <c r="J159" s="120"/>
      <c r="K159" s="120"/>
      <c r="L159" s="120"/>
    </row>
    <row r="160" spans="2:12" hidden="1">
      <c r="C160" s="119"/>
      <c r="D160" s="119"/>
      <c r="F160" s="119"/>
      <c r="J160" s="120"/>
      <c r="K160" s="120"/>
      <c r="L160" s="120"/>
    </row>
    <row r="161" spans="3:12" hidden="1">
      <c r="C161" s="119"/>
      <c r="D161" s="119"/>
      <c r="F161" s="119"/>
      <c r="J161" s="120"/>
      <c r="K161" s="120"/>
      <c r="L161" s="120"/>
    </row>
    <row r="162" spans="3:12" hidden="1">
      <c r="C162" s="119"/>
      <c r="D162" s="119"/>
      <c r="F162" s="119"/>
      <c r="J162" s="120"/>
      <c r="K162" s="120"/>
      <c r="L162" s="120"/>
    </row>
    <row r="163" spans="3:12" hidden="1">
      <c r="C163" s="119"/>
      <c r="D163" s="119"/>
      <c r="F163" s="119"/>
      <c r="J163" s="120"/>
      <c r="K163" s="120"/>
      <c r="L163" s="120"/>
    </row>
    <row r="164" spans="3:12" hidden="1">
      <c r="C164" s="119"/>
      <c r="D164" s="119"/>
      <c r="F164" s="119"/>
      <c r="J164" s="120"/>
      <c r="K164" s="120"/>
      <c r="L164" s="120"/>
    </row>
    <row r="165" spans="3:12" hidden="1">
      <c r="C165" s="119"/>
      <c r="D165" s="119"/>
      <c r="F165" s="119"/>
      <c r="J165" s="132"/>
      <c r="K165" s="119"/>
      <c r="L165" s="132"/>
    </row>
    <row r="166" spans="3:12" hidden="1">
      <c r="F166" s="119"/>
      <c r="K166" s="119"/>
    </row>
    <row r="167" spans="3:12" hidden="1">
      <c r="F167" s="119"/>
      <c r="K167" s="119"/>
    </row>
    <row r="168" spans="3:12" hidden="1">
      <c r="F168" s="119"/>
      <c r="K168" s="119"/>
    </row>
    <row r="169" spans="3:12" hidden="1">
      <c r="F169" s="119"/>
      <c r="K169" s="119"/>
    </row>
    <row r="170" spans="3:12" hidden="1">
      <c r="F170" s="119"/>
      <c r="K170" s="119"/>
    </row>
    <row r="171" spans="3:12" hidden="1">
      <c r="F171" s="119"/>
      <c r="K171" s="119"/>
    </row>
    <row r="172" spans="3:12" hidden="1">
      <c r="F172" s="119"/>
      <c r="K172" s="119"/>
    </row>
    <row r="173" spans="3:12" hidden="1">
      <c r="F173" s="119"/>
      <c r="K173" s="119"/>
    </row>
    <row r="174" spans="3:12" hidden="1">
      <c r="F174" s="119"/>
      <c r="K174" s="119"/>
    </row>
    <row r="175" spans="3:12" hidden="1">
      <c r="F175" s="119"/>
      <c r="K175" s="119"/>
    </row>
    <row r="176" spans="3:12" hidden="1">
      <c r="F176" s="119"/>
      <c r="K176" s="119"/>
    </row>
    <row r="177" spans="6:11" hidden="1">
      <c r="F177" s="119"/>
      <c r="K177" s="119"/>
    </row>
    <row r="178" spans="6:11" hidden="1">
      <c r="F178" s="119"/>
      <c r="K178" s="119"/>
    </row>
    <row r="179" spans="6:11" hidden="1">
      <c r="F179" s="119"/>
      <c r="K179" s="119"/>
    </row>
    <row r="180" spans="6:11" hidden="1">
      <c r="F180" s="119"/>
      <c r="K180" s="119"/>
    </row>
    <row r="181" spans="6:11" hidden="1">
      <c r="F181" s="119"/>
      <c r="K181" s="119"/>
    </row>
    <row r="182" spans="6:11" hidden="1">
      <c r="F182" s="119"/>
      <c r="K182" s="119"/>
    </row>
    <row r="183" spans="6:11" hidden="1">
      <c r="F183" s="119"/>
      <c r="K183" s="119"/>
    </row>
    <row r="184" spans="6:11" hidden="1">
      <c r="F184" s="119"/>
      <c r="K184" s="119"/>
    </row>
    <row r="185" spans="6:11" hidden="1">
      <c r="F185" s="119"/>
      <c r="K185" s="119"/>
    </row>
    <row r="186" spans="6:11" hidden="1">
      <c r="F186" s="119"/>
      <c r="K186" s="119"/>
    </row>
    <row r="187" spans="6:11" hidden="1">
      <c r="F187" s="119"/>
      <c r="K187" s="119"/>
    </row>
    <row r="188" spans="6:11" hidden="1">
      <c r="F188" s="119"/>
      <c r="K188" s="119"/>
    </row>
    <row r="189" spans="6:11" hidden="1">
      <c r="F189" s="119"/>
      <c r="K189" s="119"/>
    </row>
    <row r="190" spans="6:11" hidden="1">
      <c r="F190" s="119"/>
      <c r="K190" s="119"/>
    </row>
    <row r="191" spans="6:11" hidden="1">
      <c r="F191" s="119"/>
      <c r="K191" s="119"/>
    </row>
    <row r="192" spans="6:11" hidden="1">
      <c r="F192" s="119"/>
      <c r="K192" s="119"/>
    </row>
    <row r="193" spans="6:11" hidden="1">
      <c r="F193" s="119"/>
      <c r="K193" s="119"/>
    </row>
    <row r="194" spans="6:11" hidden="1">
      <c r="F194" s="119"/>
      <c r="K194" s="119"/>
    </row>
    <row r="195" spans="6:11" hidden="1">
      <c r="F195" s="119"/>
      <c r="K195" s="119"/>
    </row>
    <row r="196" spans="6:11" hidden="1">
      <c r="F196" s="119"/>
      <c r="K196" s="119"/>
    </row>
    <row r="197" spans="6:11" hidden="1">
      <c r="F197" s="119"/>
      <c r="K197" s="119"/>
    </row>
    <row r="198" spans="6:11" hidden="1">
      <c r="F198" s="119"/>
      <c r="K198" s="119"/>
    </row>
    <row r="199" spans="6:11" hidden="1">
      <c r="F199" s="119"/>
      <c r="K199" s="119"/>
    </row>
    <row r="200" spans="6:11" hidden="1">
      <c r="F200" s="119"/>
      <c r="K200" s="119"/>
    </row>
    <row r="201" spans="6:11" hidden="1">
      <c r="F201" s="119"/>
      <c r="K201" s="119"/>
    </row>
    <row r="202" spans="6:11" hidden="1">
      <c r="F202" s="119"/>
      <c r="K202" s="119"/>
    </row>
    <row r="203" spans="6:11" hidden="1">
      <c r="F203" s="119"/>
      <c r="K203" s="119"/>
    </row>
    <row r="204" spans="6:11" hidden="1">
      <c r="F204" s="119"/>
      <c r="K204" s="119"/>
    </row>
    <row r="205" spans="6:11" hidden="1">
      <c r="F205" s="119"/>
      <c r="K205" s="119"/>
    </row>
    <row r="206" spans="6:11" hidden="1">
      <c r="F206" s="119"/>
      <c r="K206" s="119"/>
    </row>
    <row r="207" spans="6:11" hidden="1">
      <c r="F207" s="119"/>
      <c r="K207" s="119"/>
    </row>
    <row r="208" spans="6:11" hidden="1">
      <c r="F208" s="119"/>
      <c r="K208" s="119"/>
    </row>
    <row r="209" spans="6:11" hidden="1">
      <c r="F209" s="119"/>
      <c r="K209" s="119"/>
    </row>
    <row r="210" spans="6:11" hidden="1">
      <c r="F210" s="119"/>
      <c r="K210" s="119"/>
    </row>
    <row r="211" spans="6:11" hidden="1">
      <c r="F211" s="119"/>
      <c r="K211" s="119"/>
    </row>
    <row r="212" spans="6:11" hidden="1">
      <c r="F212" s="119"/>
      <c r="K212" s="119"/>
    </row>
    <row r="213" spans="6:11" hidden="1">
      <c r="F213" s="119"/>
      <c r="K213" s="119"/>
    </row>
    <row r="214" spans="6:11" hidden="1">
      <c r="F214" s="119"/>
      <c r="K214" s="119"/>
    </row>
    <row r="215" spans="6:11" hidden="1">
      <c r="F215" s="119"/>
      <c r="K215" s="119"/>
    </row>
    <row r="216" spans="6:11" hidden="1">
      <c r="F216" s="119"/>
      <c r="K216" s="119"/>
    </row>
    <row r="217" spans="6:11" hidden="1">
      <c r="F217" s="119"/>
      <c r="K217" s="119"/>
    </row>
    <row r="218" spans="6:11" hidden="1">
      <c r="F218" s="119"/>
      <c r="K218" s="119"/>
    </row>
    <row r="219" spans="6:11" hidden="1">
      <c r="K219" s="119"/>
    </row>
    <row r="220" spans="6:11" hidden="1">
      <c r="K220" s="119"/>
    </row>
    <row r="221" spans="6:11" hidden="1">
      <c r="K221" s="119"/>
    </row>
    <row r="222" spans="6:11" hidden="1">
      <c r="K222" s="119"/>
    </row>
    <row r="223" spans="6:11" hidden="1">
      <c r="K223" s="119"/>
    </row>
    <row r="224" spans="6:11" hidden="1">
      <c r="K224" s="119"/>
    </row>
    <row r="225" spans="11:11" hidden="1">
      <c r="K225" s="119"/>
    </row>
    <row r="226" spans="11:11" hidden="1">
      <c r="K226" s="119"/>
    </row>
    <row r="227" spans="11:11" hidden="1">
      <c r="K227" s="119"/>
    </row>
    <row r="228" spans="11:11" hidden="1">
      <c r="K228" s="119"/>
    </row>
    <row r="229" spans="11:11" hidden="1">
      <c r="K229" s="119"/>
    </row>
    <row r="230" spans="11:11" hidden="1">
      <c r="K230" s="119"/>
    </row>
    <row r="231" spans="11:11" hidden="1">
      <c r="K231" s="119"/>
    </row>
    <row r="232" spans="11:11" hidden="1">
      <c r="K232" s="119"/>
    </row>
    <row r="233" spans="11:11" hidden="1">
      <c r="K233" s="119"/>
    </row>
    <row r="234" spans="11:11" hidden="1">
      <c r="K234" s="119"/>
    </row>
    <row r="235" spans="11:11" hidden="1">
      <c r="K235" s="119"/>
    </row>
    <row r="236" spans="11:11" hidden="1">
      <c r="K236" s="119"/>
    </row>
    <row r="237" spans="11:11" hidden="1">
      <c r="K237" s="119"/>
    </row>
    <row r="238" spans="11:11" hidden="1">
      <c r="K238" s="119"/>
    </row>
    <row r="239" spans="11:11" hidden="1">
      <c r="K239" s="119"/>
    </row>
    <row r="240" spans="11:11" hidden="1">
      <c r="K240" s="119"/>
    </row>
    <row r="241" spans="11:11" hidden="1">
      <c r="K241" s="119"/>
    </row>
    <row r="242" spans="11:11" hidden="1">
      <c r="K242" s="119"/>
    </row>
    <row r="243" spans="11:11" hidden="1">
      <c r="K243" s="119"/>
    </row>
    <row r="244" spans="11:11" hidden="1">
      <c r="K244" s="119"/>
    </row>
    <row r="245" spans="11:11" hidden="1">
      <c r="K245" s="119"/>
    </row>
    <row r="246" spans="11:11" hidden="1">
      <c r="K246" s="119"/>
    </row>
    <row r="247" spans="11:11" hidden="1">
      <c r="K247" s="119"/>
    </row>
    <row r="248" spans="11:11" hidden="1">
      <c r="K248" s="119"/>
    </row>
    <row r="249" spans="11:11" hidden="1">
      <c r="K249" s="119"/>
    </row>
    <row r="250" spans="11:11" hidden="1">
      <c r="K250" s="119"/>
    </row>
    <row r="251" spans="11:11" hidden="1">
      <c r="K251" s="119"/>
    </row>
    <row r="252" spans="11:11" hidden="1">
      <c r="K252" s="119"/>
    </row>
    <row r="253" spans="11:11" hidden="1">
      <c r="K253" s="119"/>
    </row>
    <row r="254" spans="11:11" hidden="1">
      <c r="K254" s="119"/>
    </row>
    <row r="255" spans="11:11" hidden="1">
      <c r="K255" s="119"/>
    </row>
    <row r="256" spans="11:11" hidden="1">
      <c r="K256" s="119"/>
    </row>
    <row r="257" spans="11:11" hidden="1">
      <c r="K257" s="119"/>
    </row>
    <row r="258" spans="11:11" hidden="1">
      <c r="K258" s="119"/>
    </row>
    <row r="259" spans="11:11" hidden="1">
      <c r="K259" s="119"/>
    </row>
    <row r="260" spans="11:11" hidden="1">
      <c r="K260" s="119"/>
    </row>
    <row r="261" spans="11:11" hidden="1">
      <c r="K261" s="119"/>
    </row>
    <row r="262" spans="11:11" hidden="1">
      <c r="K262" s="119"/>
    </row>
    <row r="263" spans="11:11" hidden="1">
      <c r="K263" s="119"/>
    </row>
    <row r="264" spans="11:11" hidden="1">
      <c r="K264" s="119"/>
    </row>
    <row r="265" spans="11:11" hidden="1">
      <c r="K265" s="119"/>
    </row>
    <row r="266" spans="11:11" hidden="1">
      <c r="K266" s="119"/>
    </row>
    <row r="267" spans="11:11" hidden="1">
      <c r="K267" s="119"/>
    </row>
    <row r="268" spans="11:11" hidden="1">
      <c r="K268" s="119"/>
    </row>
    <row r="269" spans="11:11" hidden="1">
      <c r="K269" s="119"/>
    </row>
    <row r="270" spans="11:11" hidden="1">
      <c r="K270" s="119"/>
    </row>
    <row r="271" spans="11:11" hidden="1">
      <c r="K271" s="119"/>
    </row>
    <row r="272" spans="11:11" hidden="1">
      <c r="K272" s="119"/>
    </row>
    <row r="273" spans="11:11" hidden="1">
      <c r="K273" s="119"/>
    </row>
    <row r="274" spans="11:11" hidden="1">
      <c r="K274" s="119"/>
    </row>
    <row r="275" spans="11:11" hidden="1">
      <c r="K275" s="119"/>
    </row>
    <row r="276" spans="11:11" hidden="1">
      <c r="K276" s="119"/>
    </row>
    <row r="277" spans="11:11" hidden="1">
      <c r="K277" s="119"/>
    </row>
    <row r="278" spans="11:11" hidden="1">
      <c r="K278" s="119"/>
    </row>
    <row r="279" spans="11:11" hidden="1">
      <c r="K279" s="119"/>
    </row>
    <row r="280" spans="11:11" hidden="1">
      <c r="K280" s="119"/>
    </row>
    <row r="281" spans="11:11" hidden="1">
      <c r="K281" s="119"/>
    </row>
    <row r="282" spans="11:11" hidden="1">
      <c r="K282" s="119"/>
    </row>
    <row r="283" spans="11:11" hidden="1">
      <c r="K283" s="119"/>
    </row>
    <row r="284" spans="11:11" hidden="1">
      <c r="K284" s="119"/>
    </row>
    <row r="285" spans="11:11" hidden="1">
      <c r="K285" s="119"/>
    </row>
    <row r="286" spans="11:11" hidden="1">
      <c r="K286" s="119"/>
    </row>
    <row r="287" spans="11:11" hidden="1">
      <c r="K287" s="119"/>
    </row>
    <row r="288" spans="11:11" hidden="1">
      <c r="K288" s="119"/>
    </row>
    <row r="289" spans="11:11" hidden="1">
      <c r="K289" s="119"/>
    </row>
    <row r="290" spans="11:11" hidden="1">
      <c r="K290" s="119"/>
    </row>
    <row r="291" spans="11:11" hidden="1">
      <c r="K291" s="119"/>
    </row>
    <row r="292" spans="11:11" hidden="1">
      <c r="K292" s="119"/>
    </row>
    <row r="293" spans="11:11" hidden="1">
      <c r="K293" s="119"/>
    </row>
    <row r="294" spans="11:11" hidden="1">
      <c r="K294" s="119"/>
    </row>
    <row r="295" spans="11:11" hidden="1">
      <c r="K295" s="119"/>
    </row>
    <row r="296" spans="11:11" hidden="1">
      <c r="K296" s="119"/>
    </row>
    <row r="297" spans="11:11" hidden="1">
      <c r="K297" s="119"/>
    </row>
    <row r="298" spans="11:11" hidden="1">
      <c r="K298" s="119"/>
    </row>
    <row r="299" spans="11:11" hidden="1">
      <c r="K299" s="119"/>
    </row>
    <row r="300" spans="11:11" hidden="1">
      <c r="K300" s="119"/>
    </row>
    <row r="301" spans="11:11" hidden="1">
      <c r="K301" s="119"/>
    </row>
    <row r="302" spans="11:11" hidden="1">
      <c r="K302" s="119"/>
    </row>
    <row r="303" spans="11:11" hidden="1">
      <c r="K303" s="119"/>
    </row>
    <row r="304" spans="11:11" hidden="1">
      <c r="K304" s="119"/>
    </row>
    <row r="305" spans="11:11" hidden="1">
      <c r="K305" s="119"/>
    </row>
    <row r="306" spans="11:11" hidden="1">
      <c r="K306" s="119"/>
    </row>
    <row r="307" spans="11:11" hidden="1">
      <c r="K307" s="119"/>
    </row>
    <row r="308" spans="11:11" hidden="1">
      <c r="K308" s="119"/>
    </row>
    <row r="309" spans="11:11" hidden="1">
      <c r="K309" s="119"/>
    </row>
    <row r="310" spans="11:11" hidden="1">
      <c r="K310" s="119"/>
    </row>
    <row r="311" spans="11:11" hidden="1">
      <c r="K311" s="119"/>
    </row>
    <row r="312" spans="11:11" hidden="1">
      <c r="K312" s="119"/>
    </row>
    <row r="313" spans="11:11" hidden="1">
      <c r="K313" s="119"/>
    </row>
    <row r="314" spans="11:11" hidden="1">
      <c r="K314" s="119"/>
    </row>
    <row r="315" spans="11:11" hidden="1">
      <c r="K315" s="119"/>
    </row>
    <row r="316" spans="11:11" hidden="1">
      <c r="K316" s="119"/>
    </row>
    <row r="317" spans="11:11" hidden="1">
      <c r="K317" s="119"/>
    </row>
    <row r="318" spans="11:11" hidden="1">
      <c r="K318" s="119"/>
    </row>
    <row r="319" spans="11:11" hidden="1">
      <c r="K319" s="119"/>
    </row>
    <row r="320" spans="11:11" hidden="1">
      <c r="K320" s="119"/>
    </row>
    <row r="321" spans="11:11" hidden="1">
      <c r="K321" s="119"/>
    </row>
    <row r="322" spans="11:11" hidden="1">
      <c r="K322" s="119"/>
    </row>
    <row r="323" spans="11:11" hidden="1">
      <c r="K323" s="119"/>
    </row>
    <row r="324" spans="11:11" hidden="1">
      <c r="K324" s="119"/>
    </row>
    <row r="325" spans="11:11" hidden="1">
      <c r="K325" s="119"/>
    </row>
    <row r="326" spans="11:11" hidden="1">
      <c r="K326" s="119"/>
    </row>
    <row r="327" spans="11:11" hidden="1">
      <c r="K327" s="119"/>
    </row>
    <row r="328" spans="11:11" hidden="1">
      <c r="K328" s="119"/>
    </row>
    <row r="329" spans="11:11" hidden="1">
      <c r="K329" s="119"/>
    </row>
    <row r="330" spans="11:11" hidden="1">
      <c r="K330" s="119"/>
    </row>
    <row r="331" spans="11:11" hidden="1">
      <c r="K331" s="119"/>
    </row>
    <row r="332" spans="11:11" hidden="1">
      <c r="K332" s="119"/>
    </row>
    <row r="333" spans="11:11" hidden="1">
      <c r="K333" s="119"/>
    </row>
    <row r="334" spans="11:11" hidden="1">
      <c r="K334" s="119"/>
    </row>
    <row r="335" spans="11:11" hidden="1">
      <c r="K335" s="119"/>
    </row>
    <row r="336" spans="11:11" hidden="1">
      <c r="K336" s="119"/>
    </row>
    <row r="337" spans="11:11" hidden="1">
      <c r="K337" s="119"/>
    </row>
    <row r="338" spans="11:11" hidden="1">
      <c r="K338" s="119"/>
    </row>
    <row r="339" spans="11:11" hidden="1">
      <c r="K339" s="119"/>
    </row>
    <row r="340" spans="11:11" hidden="1">
      <c r="K340" s="119"/>
    </row>
    <row r="341" spans="11:11" hidden="1">
      <c r="K341" s="119"/>
    </row>
    <row r="342" spans="11:11" hidden="1">
      <c r="K342" s="119"/>
    </row>
    <row r="343" spans="11:11" hidden="1">
      <c r="K343" s="119"/>
    </row>
    <row r="344" spans="11:11" hidden="1">
      <c r="K344" s="119"/>
    </row>
    <row r="345" spans="11:11" hidden="1">
      <c r="K345" s="119"/>
    </row>
    <row r="346" spans="11:11" hidden="1">
      <c r="K346" s="119"/>
    </row>
    <row r="347" spans="11:11" hidden="1">
      <c r="K347" s="119"/>
    </row>
    <row r="348" spans="11:11" hidden="1">
      <c r="K348" s="119"/>
    </row>
    <row r="349" spans="11:11" hidden="1">
      <c r="K349" s="119"/>
    </row>
    <row r="350" spans="11:11" hidden="1">
      <c r="K350" s="119"/>
    </row>
    <row r="351" spans="11:11" hidden="1">
      <c r="K351" s="119"/>
    </row>
    <row r="352" spans="11:11" hidden="1">
      <c r="K352" s="119"/>
    </row>
    <row r="353" spans="11:11" hidden="1">
      <c r="K353" s="119"/>
    </row>
    <row r="354" spans="11:11" hidden="1">
      <c r="K354" s="119"/>
    </row>
    <row r="355" spans="11:11" hidden="1">
      <c r="K355" s="119"/>
    </row>
    <row r="356" spans="11:11" hidden="1">
      <c r="K356" s="119"/>
    </row>
    <row r="357" spans="11:11" hidden="1">
      <c r="K357" s="119"/>
    </row>
    <row r="358" spans="11:11" hidden="1">
      <c r="K358" s="119"/>
    </row>
    <row r="359" spans="11:11" hidden="1">
      <c r="K359" s="119"/>
    </row>
    <row r="360" spans="11:11" hidden="1">
      <c r="K360" s="119"/>
    </row>
    <row r="361" spans="11:11" hidden="1">
      <c r="K361" s="119"/>
    </row>
    <row r="362" spans="11:11" hidden="1">
      <c r="K362" s="119"/>
    </row>
    <row r="363" spans="11:11" hidden="1">
      <c r="K363" s="119"/>
    </row>
    <row r="364" spans="11:11" hidden="1">
      <c r="K364" s="119"/>
    </row>
    <row r="365" spans="11:11" hidden="1">
      <c r="K365" s="119"/>
    </row>
    <row r="366" spans="11:11" hidden="1">
      <c r="K366" s="119"/>
    </row>
    <row r="367" spans="11:11" hidden="1">
      <c r="K367" s="119"/>
    </row>
    <row r="368" spans="11:11" hidden="1">
      <c r="K368" s="119"/>
    </row>
    <row r="369" spans="11:11" hidden="1">
      <c r="K369" s="119"/>
    </row>
    <row r="370" spans="11:11" hidden="1">
      <c r="K370" s="119"/>
    </row>
    <row r="371" spans="11:11" hidden="1">
      <c r="K371" s="119"/>
    </row>
    <row r="372" spans="11:11" hidden="1">
      <c r="K372" s="119"/>
    </row>
    <row r="373" spans="11:11" hidden="1">
      <c r="K373" s="119"/>
    </row>
    <row r="374" spans="11:11" hidden="1">
      <c r="K374" s="119"/>
    </row>
    <row r="375" spans="11:11" hidden="1">
      <c r="K375" s="119"/>
    </row>
    <row r="376" spans="11:11" hidden="1">
      <c r="K376" s="119"/>
    </row>
    <row r="377" spans="11:11" hidden="1">
      <c r="K377" s="119"/>
    </row>
    <row r="378" spans="11:11" hidden="1">
      <c r="K378" s="119"/>
    </row>
    <row r="379" spans="11:11" hidden="1">
      <c r="K379" s="119"/>
    </row>
    <row r="380" spans="11:11" hidden="1">
      <c r="K380" s="119"/>
    </row>
    <row r="381" spans="11:11" hidden="1">
      <c r="K381" s="119"/>
    </row>
    <row r="382" spans="11:11" hidden="1">
      <c r="K382" s="119"/>
    </row>
    <row r="383" spans="11:11" hidden="1">
      <c r="K383" s="119"/>
    </row>
    <row r="384" spans="11:11" hidden="1">
      <c r="K384" s="119"/>
    </row>
    <row r="385" spans="11:11" hidden="1">
      <c r="K385" s="119"/>
    </row>
    <row r="386" spans="11:11" hidden="1">
      <c r="K386" s="119"/>
    </row>
    <row r="387" spans="11:11" hidden="1">
      <c r="K387" s="119"/>
    </row>
    <row r="388" spans="11:11" hidden="1">
      <c r="K388" s="119"/>
    </row>
    <row r="389" spans="11:11" hidden="1">
      <c r="K389" s="119"/>
    </row>
    <row r="390" spans="11:11" hidden="1">
      <c r="K390" s="119"/>
    </row>
    <row r="391" spans="11:11" hidden="1">
      <c r="K391" s="119"/>
    </row>
    <row r="392" spans="11:11" hidden="1">
      <c r="K392" s="119"/>
    </row>
    <row r="393" spans="11:11" hidden="1">
      <c r="K393" s="119"/>
    </row>
    <row r="394" spans="11:11" hidden="1">
      <c r="K394" s="119"/>
    </row>
    <row r="395" spans="11:11" hidden="1">
      <c r="K395" s="119"/>
    </row>
    <row r="396" spans="11:11" hidden="1">
      <c r="K396" s="119"/>
    </row>
    <row r="397" spans="11:11" hidden="1">
      <c r="K397" s="119"/>
    </row>
    <row r="398" spans="11:11" hidden="1">
      <c r="K398" s="119"/>
    </row>
    <row r="399" spans="11:11" hidden="1">
      <c r="K399" s="119"/>
    </row>
    <row r="400" spans="11:11" hidden="1">
      <c r="K400" s="119"/>
    </row>
    <row r="401" spans="11:11" hidden="1">
      <c r="K401" s="119"/>
    </row>
    <row r="402" spans="11:11" hidden="1">
      <c r="K402" s="119"/>
    </row>
    <row r="403" spans="11:11" hidden="1">
      <c r="K403" s="119"/>
    </row>
    <row r="404" spans="11:11" hidden="1">
      <c r="K404" s="119"/>
    </row>
    <row r="405" spans="11:11" hidden="1">
      <c r="K405" s="119"/>
    </row>
    <row r="406" spans="11:11" hidden="1">
      <c r="K406" s="119"/>
    </row>
    <row r="407" spans="11:11" hidden="1">
      <c r="K407" s="119"/>
    </row>
    <row r="408" spans="11:11" hidden="1">
      <c r="K408" s="119"/>
    </row>
    <row r="409" spans="11:11" hidden="1">
      <c r="K409" s="119"/>
    </row>
    <row r="410" spans="11:11" hidden="1">
      <c r="K410" s="119"/>
    </row>
    <row r="411" spans="11:11" hidden="1">
      <c r="K411" s="119"/>
    </row>
    <row r="412" spans="11:11" hidden="1">
      <c r="K412" s="119"/>
    </row>
    <row r="413" spans="11:11" hidden="1">
      <c r="K413" s="119"/>
    </row>
    <row r="414" spans="11:11" hidden="1">
      <c r="K414" s="119"/>
    </row>
    <row r="415" spans="11:11" hidden="1">
      <c r="K415" s="119"/>
    </row>
    <row r="416" spans="11:11" hidden="1">
      <c r="K416" s="119"/>
    </row>
    <row r="417" spans="11:11" hidden="1">
      <c r="K417" s="119"/>
    </row>
    <row r="418" spans="11:11" hidden="1">
      <c r="K418" s="119"/>
    </row>
    <row r="419" spans="11:11" hidden="1">
      <c r="K419" s="119"/>
    </row>
    <row r="420" spans="11:11" hidden="1">
      <c r="K420" s="119"/>
    </row>
    <row r="421" spans="11:11" hidden="1">
      <c r="K421" s="119"/>
    </row>
    <row r="422" spans="11:11" hidden="1">
      <c r="K422" s="119"/>
    </row>
    <row r="423" spans="11:11" hidden="1">
      <c r="K423" s="119"/>
    </row>
    <row r="424" spans="11:11" hidden="1">
      <c r="K424" s="119"/>
    </row>
    <row r="425" spans="11:11" hidden="1">
      <c r="K425" s="119"/>
    </row>
    <row r="426" spans="11:11" hidden="1">
      <c r="K426" s="119"/>
    </row>
    <row r="427" spans="11:11" hidden="1">
      <c r="K427" s="119"/>
    </row>
    <row r="428" spans="11:11" hidden="1">
      <c r="K428" s="119"/>
    </row>
    <row r="429" spans="11:11" hidden="1">
      <c r="K429" s="119"/>
    </row>
    <row r="430" spans="11:11" hidden="1">
      <c r="K430" s="119"/>
    </row>
    <row r="431" spans="11:11" hidden="1">
      <c r="K431" s="119"/>
    </row>
    <row r="432" spans="11:11" hidden="1">
      <c r="K432" s="119"/>
    </row>
    <row r="433" spans="11:11" hidden="1">
      <c r="K433" s="119"/>
    </row>
    <row r="434" spans="11:11" hidden="1">
      <c r="K434" s="119"/>
    </row>
    <row r="435" spans="11:11" hidden="1">
      <c r="K435" s="119"/>
    </row>
    <row r="436" spans="11:11" hidden="1">
      <c r="K436" s="119"/>
    </row>
    <row r="437" spans="11:11" hidden="1">
      <c r="K437" s="119"/>
    </row>
    <row r="438" spans="11:11" hidden="1">
      <c r="K438" s="119"/>
    </row>
    <row r="439" spans="11:11" hidden="1">
      <c r="K439" s="119"/>
    </row>
    <row r="440" spans="11:11" hidden="1">
      <c r="K440" s="119"/>
    </row>
    <row r="441" spans="11:11" hidden="1">
      <c r="K441" s="119"/>
    </row>
    <row r="442" spans="11:11" hidden="1">
      <c r="K442" s="119"/>
    </row>
    <row r="443" spans="11:11" hidden="1">
      <c r="K443" s="119"/>
    </row>
    <row r="444" spans="11:11" hidden="1">
      <c r="K444" s="119"/>
    </row>
    <row r="445" spans="11:11" hidden="1">
      <c r="K445" s="119"/>
    </row>
    <row r="446" spans="11:11" hidden="1">
      <c r="K446" s="119"/>
    </row>
    <row r="447" spans="11:11" hidden="1">
      <c r="K447" s="119"/>
    </row>
    <row r="448" spans="11:11" hidden="1">
      <c r="K448" s="119"/>
    </row>
    <row r="449" spans="11:11" hidden="1">
      <c r="K449" s="119"/>
    </row>
    <row r="450" spans="11:11" hidden="1">
      <c r="K450" s="119"/>
    </row>
    <row r="451" spans="11:11" hidden="1">
      <c r="K451" s="119"/>
    </row>
    <row r="452" spans="11:11" hidden="1">
      <c r="K452" s="119"/>
    </row>
    <row r="453" spans="11:11" hidden="1">
      <c r="K453" s="119"/>
    </row>
    <row r="454" spans="11:11" hidden="1">
      <c r="K454" s="119"/>
    </row>
    <row r="455" spans="11:11" hidden="1">
      <c r="K455" s="119"/>
    </row>
    <row r="456" spans="11:11" hidden="1">
      <c r="K456" s="119"/>
    </row>
    <row r="457" spans="11:11" hidden="1">
      <c r="K457" s="119"/>
    </row>
    <row r="458" spans="11:11" hidden="1">
      <c r="K458" s="119"/>
    </row>
    <row r="459" spans="11:11" hidden="1">
      <c r="K459" s="119"/>
    </row>
    <row r="460" spans="11:11" hidden="1">
      <c r="K460" s="119"/>
    </row>
    <row r="461" spans="11:11" hidden="1">
      <c r="K461" s="119"/>
    </row>
    <row r="462" spans="11:11" hidden="1">
      <c r="K462" s="119"/>
    </row>
    <row r="463" spans="11:11" hidden="1">
      <c r="K463" s="119"/>
    </row>
    <row r="464" spans="11:11" hidden="1">
      <c r="K464" s="119"/>
    </row>
    <row r="465" spans="11:11" hidden="1">
      <c r="K465" s="119"/>
    </row>
    <row r="466" spans="11:11" hidden="1">
      <c r="K466" s="119"/>
    </row>
    <row r="467" spans="11:11" hidden="1">
      <c r="K467" s="119"/>
    </row>
    <row r="468" spans="11:11" hidden="1">
      <c r="K468" s="119"/>
    </row>
    <row r="469" spans="11:11" hidden="1">
      <c r="K469" s="119"/>
    </row>
    <row r="470" spans="11:11" hidden="1">
      <c r="K470" s="119"/>
    </row>
    <row r="471" spans="11:11" hidden="1">
      <c r="K471" s="119"/>
    </row>
    <row r="472" spans="11:11" hidden="1">
      <c r="K472" s="119"/>
    </row>
    <row r="473" spans="11:11" hidden="1">
      <c r="K473" s="119"/>
    </row>
    <row r="474" spans="11:11" hidden="1">
      <c r="K474" s="119"/>
    </row>
    <row r="475" spans="11:11" hidden="1">
      <c r="K475" s="119"/>
    </row>
    <row r="476" spans="11:11" hidden="1">
      <c r="K476" s="119"/>
    </row>
    <row r="477" spans="11:11" hidden="1">
      <c r="K477" s="119"/>
    </row>
    <row r="478" spans="11:11" hidden="1">
      <c r="K478" s="119"/>
    </row>
    <row r="479" spans="11:11" hidden="1">
      <c r="K479" s="119"/>
    </row>
    <row r="480" spans="11:11" hidden="1">
      <c r="K480" s="119"/>
    </row>
    <row r="481" spans="11:11" hidden="1">
      <c r="K481" s="119"/>
    </row>
    <row r="482" spans="11:11" hidden="1">
      <c r="K482" s="119"/>
    </row>
    <row r="483" spans="11:11" hidden="1">
      <c r="K483" s="119"/>
    </row>
    <row r="484" spans="11:11" hidden="1">
      <c r="K484" s="119"/>
    </row>
    <row r="485" spans="11:11" hidden="1">
      <c r="K485" s="119"/>
    </row>
    <row r="486" spans="11:11" hidden="1">
      <c r="K486" s="119"/>
    </row>
    <row r="487" spans="11:11" hidden="1">
      <c r="K487" s="119"/>
    </row>
    <row r="488" spans="11:11" hidden="1">
      <c r="K488" s="119"/>
    </row>
    <row r="489" spans="11:11" hidden="1">
      <c r="K489" s="119"/>
    </row>
    <row r="490" spans="11:11" hidden="1">
      <c r="K490" s="119"/>
    </row>
    <row r="491" spans="11:11" hidden="1">
      <c r="K491" s="119"/>
    </row>
    <row r="492" spans="11:11" hidden="1">
      <c r="K492" s="119"/>
    </row>
    <row r="493" spans="11:11" hidden="1">
      <c r="K493" s="119"/>
    </row>
    <row r="494" spans="11:11" hidden="1">
      <c r="K494" s="119"/>
    </row>
    <row r="495" spans="11:11" hidden="1">
      <c r="K495" s="119"/>
    </row>
    <row r="496" spans="11:11" hidden="1">
      <c r="K496" s="119"/>
    </row>
    <row r="497" spans="11:11" hidden="1">
      <c r="K497" s="119"/>
    </row>
    <row r="498" spans="11:11" hidden="1">
      <c r="K498" s="119"/>
    </row>
    <row r="499" spans="11:11" hidden="1">
      <c r="K499" s="119"/>
    </row>
    <row r="500" spans="11:11" hidden="1">
      <c r="K500" s="119"/>
    </row>
    <row r="501" spans="11:11" hidden="1">
      <c r="K501" s="119"/>
    </row>
    <row r="502" spans="11:11" hidden="1">
      <c r="K502" s="119"/>
    </row>
    <row r="503" spans="11:11" hidden="1">
      <c r="K503" s="119"/>
    </row>
    <row r="504" spans="11:11" hidden="1">
      <c r="K504" s="119"/>
    </row>
    <row r="505" spans="11:11" hidden="1">
      <c r="K505" s="119"/>
    </row>
    <row r="506" spans="11:11" hidden="1">
      <c r="K506" s="119"/>
    </row>
    <row r="507" spans="11:11" hidden="1">
      <c r="K507" s="119"/>
    </row>
    <row r="508" spans="11:11" hidden="1">
      <c r="K508" s="119"/>
    </row>
    <row r="509" spans="11:11" hidden="1">
      <c r="K509" s="119"/>
    </row>
    <row r="510" spans="11:11" hidden="1">
      <c r="K510" s="119"/>
    </row>
    <row r="511" spans="11:11" hidden="1">
      <c r="K511" s="119"/>
    </row>
    <row r="512" spans="11:11" hidden="1">
      <c r="K512" s="119"/>
    </row>
    <row r="513" spans="11:11" hidden="1">
      <c r="K513" s="119"/>
    </row>
    <row r="514" spans="11:11" hidden="1">
      <c r="K514" s="119"/>
    </row>
    <row r="515" spans="11:11" hidden="1">
      <c r="K515" s="119"/>
    </row>
    <row r="516" spans="11:11" hidden="1">
      <c r="K516" s="119"/>
    </row>
    <row r="517" spans="11:11" hidden="1">
      <c r="K517" s="119"/>
    </row>
    <row r="518" spans="11:11" hidden="1">
      <c r="K518" s="119"/>
    </row>
    <row r="519" spans="11:11" hidden="1">
      <c r="K519" s="119"/>
    </row>
    <row r="520" spans="11:11" hidden="1">
      <c r="K520" s="119"/>
    </row>
    <row r="521" spans="11:11" hidden="1">
      <c r="K521" s="119"/>
    </row>
    <row r="522" spans="11:11" hidden="1">
      <c r="K522" s="119"/>
    </row>
    <row r="523" spans="11:11" hidden="1">
      <c r="K523" s="119"/>
    </row>
    <row r="524" spans="11:11" hidden="1">
      <c r="K524" s="119"/>
    </row>
    <row r="525" spans="11:11" hidden="1">
      <c r="K525" s="119"/>
    </row>
    <row r="526" spans="11:11" hidden="1">
      <c r="K526" s="119"/>
    </row>
    <row r="527" spans="11:11" hidden="1">
      <c r="K527" s="119"/>
    </row>
    <row r="528" spans="11:11" hidden="1">
      <c r="K528" s="119"/>
    </row>
    <row r="529" spans="11:11" hidden="1">
      <c r="K529" s="119"/>
    </row>
    <row r="530" spans="11:11" hidden="1">
      <c r="K530" s="119"/>
    </row>
    <row r="531" spans="11:11" hidden="1">
      <c r="K531" s="119"/>
    </row>
    <row r="532" spans="11:11" hidden="1">
      <c r="K532" s="119"/>
    </row>
    <row r="533" spans="11:11" hidden="1">
      <c r="K533" s="119"/>
    </row>
    <row r="534" spans="11:11" hidden="1">
      <c r="K534" s="119"/>
    </row>
    <row r="535" spans="11:11" hidden="1">
      <c r="K535" s="119"/>
    </row>
    <row r="536" spans="11:11" hidden="1">
      <c r="K536" s="119"/>
    </row>
    <row r="537" spans="11:11" hidden="1">
      <c r="K537" s="119"/>
    </row>
    <row r="538" spans="11:11" hidden="1">
      <c r="K538" s="119"/>
    </row>
    <row r="539" spans="11:11" hidden="1">
      <c r="K539" s="119"/>
    </row>
    <row r="540" spans="11:11" hidden="1">
      <c r="K540" s="119"/>
    </row>
    <row r="541" spans="11:11" hidden="1">
      <c r="K541" s="119"/>
    </row>
    <row r="542" spans="11:11" hidden="1">
      <c r="K542" s="119"/>
    </row>
    <row r="543" spans="11:11" hidden="1">
      <c r="K543" s="119"/>
    </row>
    <row r="544" spans="11:11" hidden="1">
      <c r="K544" s="119"/>
    </row>
    <row r="545" spans="11:11" hidden="1">
      <c r="K545" s="119"/>
    </row>
    <row r="546" spans="11:11" hidden="1">
      <c r="K546" s="119"/>
    </row>
    <row r="547" spans="11:11" hidden="1">
      <c r="K547" s="119"/>
    </row>
    <row r="548" spans="11:11" hidden="1">
      <c r="K548" s="119"/>
    </row>
    <row r="549" spans="11:11" hidden="1">
      <c r="K549" s="119"/>
    </row>
    <row r="550" spans="11:11" hidden="1">
      <c r="K550" s="119"/>
    </row>
    <row r="551" spans="11:11" hidden="1">
      <c r="K551" s="119"/>
    </row>
    <row r="552" spans="11:11" hidden="1">
      <c r="K552" s="119"/>
    </row>
    <row r="553" spans="11:11" hidden="1">
      <c r="K553" s="119"/>
    </row>
    <row r="554" spans="11:11" hidden="1">
      <c r="K554" s="119"/>
    </row>
    <row r="555" spans="11:11" hidden="1">
      <c r="K555" s="119"/>
    </row>
    <row r="556" spans="11:11" hidden="1">
      <c r="K556" s="119"/>
    </row>
    <row r="557" spans="11:11" hidden="1">
      <c r="K557" s="119"/>
    </row>
    <row r="558" spans="11:11" hidden="1">
      <c r="K558" s="119"/>
    </row>
    <row r="559" spans="11:11" hidden="1">
      <c r="K559" s="119"/>
    </row>
    <row r="560" spans="11:11" hidden="1">
      <c r="K560" s="119"/>
    </row>
    <row r="561" spans="11:11" hidden="1">
      <c r="K561" s="119"/>
    </row>
    <row r="562" spans="11:11" hidden="1">
      <c r="K562" s="119"/>
    </row>
    <row r="563" spans="11:11" hidden="1">
      <c r="K563" s="119"/>
    </row>
    <row r="564" spans="11:11" hidden="1">
      <c r="K564" s="119"/>
    </row>
    <row r="565" spans="11:11" hidden="1">
      <c r="K565" s="119"/>
    </row>
    <row r="566" spans="11:11" hidden="1">
      <c r="K566" s="119"/>
    </row>
    <row r="567" spans="11:11" hidden="1">
      <c r="K567" s="119"/>
    </row>
    <row r="568" spans="11:11" hidden="1">
      <c r="K568" s="119"/>
    </row>
    <row r="569" spans="11:11" hidden="1">
      <c r="K569" s="119"/>
    </row>
    <row r="570" spans="11:11" hidden="1">
      <c r="K570" s="119"/>
    </row>
    <row r="571" spans="11:11" hidden="1">
      <c r="K571" s="119"/>
    </row>
    <row r="572" spans="11:11" hidden="1">
      <c r="K572" s="119"/>
    </row>
    <row r="573" spans="11:11" hidden="1">
      <c r="K573" s="119"/>
    </row>
    <row r="574" spans="11:11" hidden="1">
      <c r="K574" s="119"/>
    </row>
    <row r="575" spans="11:11" hidden="1">
      <c r="K575" s="119"/>
    </row>
    <row r="576" spans="11:11" hidden="1">
      <c r="K576" s="119"/>
    </row>
    <row r="577" spans="11:11" hidden="1">
      <c r="K577" s="119"/>
    </row>
    <row r="578" spans="11:11" hidden="1">
      <c r="K578" s="119"/>
    </row>
    <row r="579" spans="11:11" hidden="1">
      <c r="K579" s="119"/>
    </row>
    <row r="580" spans="11:11" hidden="1">
      <c r="K580" s="119"/>
    </row>
    <row r="581" spans="11:11" hidden="1">
      <c r="K581" s="119"/>
    </row>
    <row r="582" spans="11:11" hidden="1">
      <c r="K582" s="119"/>
    </row>
    <row r="583" spans="11:11" hidden="1">
      <c r="K583" s="119"/>
    </row>
    <row r="584" spans="11:11" hidden="1">
      <c r="K584" s="119"/>
    </row>
    <row r="585" spans="11:11" hidden="1">
      <c r="K585" s="119"/>
    </row>
    <row r="586" spans="11:11" hidden="1">
      <c r="K586" s="119"/>
    </row>
    <row r="587" spans="11:11" hidden="1">
      <c r="K587" s="119"/>
    </row>
    <row r="588" spans="11:11" hidden="1">
      <c r="K588" s="119"/>
    </row>
    <row r="589" spans="11:11" hidden="1">
      <c r="K589" s="119"/>
    </row>
    <row r="590" spans="11:11" hidden="1">
      <c r="K590" s="119"/>
    </row>
    <row r="591" spans="11:11" hidden="1">
      <c r="K591" s="119"/>
    </row>
    <row r="592" spans="11:11" hidden="1">
      <c r="K592" s="119"/>
    </row>
    <row r="593" spans="11:11" hidden="1">
      <c r="K593" s="119"/>
    </row>
    <row r="594" spans="11:11" hidden="1">
      <c r="K594" s="119"/>
    </row>
    <row r="595" spans="11:11" hidden="1">
      <c r="K595" s="119"/>
    </row>
    <row r="596" spans="11:11" hidden="1">
      <c r="K596" s="119"/>
    </row>
    <row r="597" spans="11:11" hidden="1">
      <c r="K597" s="119"/>
    </row>
    <row r="598" spans="11:11" hidden="1">
      <c r="K598" s="119"/>
    </row>
    <row r="599" spans="11:11" hidden="1">
      <c r="K599" s="119"/>
    </row>
    <row r="600" spans="11:11" hidden="1">
      <c r="K600" s="119"/>
    </row>
    <row r="601" spans="11:11" hidden="1">
      <c r="K601" s="119"/>
    </row>
    <row r="602" spans="11:11" hidden="1">
      <c r="K602" s="119"/>
    </row>
    <row r="603" spans="11:11" hidden="1">
      <c r="K603" s="119"/>
    </row>
    <row r="604" spans="11:11" hidden="1">
      <c r="K604" s="119"/>
    </row>
    <row r="605" spans="11:11" hidden="1">
      <c r="K605" s="119"/>
    </row>
    <row r="606" spans="11:11" hidden="1">
      <c r="K606" s="119"/>
    </row>
    <row r="607" spans="11:11" hidden="1">
      <c r="K607" s="119"/>
    </row>
    <row r="608" spans="11:11" hidden="1">
      <c r="K608" s="119"/>
    </row>
    <row r="609" spans="11:11" hidden="1">
      <c r="K609" s="119"/>
    </row>
    <row r="610" spans="11:11" hidden="1">
      <c r="K610" s="119"/>
    </row>
    <row r="611" spans="11:11" hidden="1">
      <c r="K611" s="119"/>
    </row>
    <row r="612" spans="11:11" hidden="1">
      <c r="K612" s="119"/>
    </row>
    <row r="613" spans="11:11" hidden="1">
      <c r="K613" s="119"/>
    </row>
    <row r="614" spans="11:11" hidden="1">
      <c r="K614" s="119"/>
    </row>
    <row r="615" spans="11:11" hidden="1">
      <c r="K615" s="119"/>
    </row>
    <row r="616" spans="11:11" hidden="1">
      <c r="K616" s="119"/>
    </row>
    <row r="617" spans="11:11" hidden="1">
      <c r="K617" s="119"/>
    </row>
    <row r="618" spans="11:11" hidden="1">
      <c r="K618" s="119"/>
    </row>
    <row r="619" spans="11:11" hidden="1">
      <c r="K619" s="119"/>
    </row>
    <row r="620" spans="11:11" hidden="1">
      <c r="K620" s="119"/>
    </row>
    <row r="621" spans="11:11" hidden="1">
      <c r="K621" s="119"/>
    </row>
    <row r="622" spans="11:11" hidden="1">
      <c r="K622" s="119"/>
    </row>
    <row r="623" spans="11:11" hidden="1">
      <c r="K623" s="119"/>
    </row>
    <row r="624" spans="11:11" hidden="1">
      <c r="K624" s="119"/>
    </row>
    <row r="625" spans="11:11" hidden="1">
      <c r="K625" s="119"/>
    </row>
    <row r="626" spans="11:11" hidden="1">
      <c r="K626" s="119"/>
    </row>
    <row r="627" spans="11:11" hidden="1">
      <c r="K627" s="119"/>
    </row>
    <row r="628" spans="11:11" hidden="1">
      <c r="K628" s="119"/>
    </row>
    <row r="629" spans="11:11" hidden="1">
      <c r="K629" s="119"/>
    </row>
    <row r="630" spans="11:11" hidden="1">
      <c r="K630" s="119"/>
    </row>
    <row r="631" spans="11:11" hidden="1">
      <c r="K631" s="119"/>
    </row>
    <row r="632" spans="11:11" hidden="1">
      <c r="K632" s="119"/>
    </row>
    <row r="633" spans="11:11" hidden="1">
      <c r="K633" s="119"/>
    </row>
    <row r="634" spans="11:11" hidden="1">
      <c r="K634" s="119"/>
    </row>
    <row r="635" spans="11:11" hidden="1">
      <c r="K635" s="119"/>
    </row>
    <row r="636" spans="11:11" hidden="1">
      <c r="K636" s="119"/>
    </row>
    <row r="637" spans="11:11" hidden="1">
      <c r="K637" s="119"/>
    </row>
    <row r="638" spans="11:11" hidden="1">
      <c r="K638" s="119"/>
    </row>
    <row r="639" spans="11:11" hidden="1">
      <c r="K639" s="119"/>
    </row>
    <row r="640" spans="11:11" hidden="1">
      <c r="K640" s="119"/>
    </row>
    <row r="641" spans="11:11" hidden="1">
      <c r="K641" s="119"/>
    </row>
    <row r="642" spans="11:11" hidden="1">
      <c r="K642" s="119"/>
    </row>
    <row r="643" spans="11:11" hidden="1">
      <c r="K643" s="119"/>
    </row>
    <row r="644" spans="11:11" hidden="1">
      <c r="K644" s="119"/>
    </row>
    <row r="645" spans="11:11" hidden="1">
      <c r="K645" s="119"/>
    </row>
    <row r="646" spans="11:11" hidden="1">
      <c r="K646" s="119"/>
    </row>
    <row r="647" spans="11:11" hidden="1">
      <c r="K647" s="119"/>
    </row>
    <row r="648" spans="11:11" hidden="1">
      <c r="K648" s="119"/>
    </row>
    <row r="649" spans="11:11" hidden="1">
      <c r="K649" s="119"/>
    </row>
    <row r="650" spans="11:11" hidden="1">
      <c r="K650" s="119"/>
    </row>
    <row r="651" spans="11:11" hidden="1">
      <c r="K651" s="119"/>
    </row>
    <row r="652" spans="11:11" hidden="1">
      <c r="K652" s="119"/>
    </row>
    <row r="653" spans="11:11" hidden="1">
      <c r="K653" s="119"/>
    </row>
    <row r="654" spans="11:11" hidden="1">
      <c r="K654" s="119"/>
    </row>
    <row r="655" spans="11:11" hidden="1">
      <c r="K655" s="119"/>
    </row>
    <row r="656" spans="11:11" hidden="1">
      <c r="K656" s="119"/>
    </row>
    <row r="657" spans="11:11" hidden="1">
      <c r="K657" s="119"/>
    </row>
    <row r="658" spans="11:11" hidden="1">
      <c r="K658" s="119"/>
    </row>
    <row r="659" spans="11:11" hidden="1">
      <c r="K659" s="119"/>
    </row>
    <row r="660" spans="11:11" hidden="1">
      <c r="K660" s="119"/>
    </row>
    <row r="661" spans="11:11" hidden="1">
      <c r="K661" s="119"/>
    </row>
    <row r="662" spans="11:11" hidden="1">
      <c r="K662" s="119"/>
    </row>
    <row r="663" spans="11:11" hidden="1">
      <c r="K663" s="119"/>
    </row>
    <row r="664" spans="11:11" hidden="1">
      <c r="K664" s="119"/>
    </row>
    <row r="665" spans="11:11" hidden="1">
      <c r="K665" s="119"/>
    </row>
    <row r="666" spans="11:11" hidden="1">
      <c r="K666" s="119"/>
    </row>
    <row r="667" spans="11:11" hidden="1">
      <c r="K667" s="119"/>
    </row>
    <row r="668" spans="11:11" hidden="1">
      <c r="K668" s="119"/>
    </row>
    <row r="669" spans="11:11" hidden="1">
      <c r="K669" s="119"/>
    </row>
    <row r="670" spans="11:11" hidden="1">
      <c r="K670" s="119"/>
    </row>
    <row r="671" spans="11:11" hidden="1">
      <c r="K671" s="119"/>
    </row>
    <row r="672" spans="11:11" hidden="1">
      <c r="K672" s="119"/>
    </row>
    <row r="673" spans="11:11" hidden="1">
      <c r="K673" s="119"/>
    </row>
    <row r="674" spans="11:11" hidden="1">
      <c r="K674" s="119"/>
    </row>
    <row r="675" spans="11:11" hidden="1">
      <c r="K675" s="119"/>
    </row>
    <row r="676" spans="11:11" hidden="1">
      <c r="K676" s="119"/>
    </row>
    <row r="677" spans="11:11" hidden="1">
      <c r="K677" s="119"/>
    </row>
    <row r="678" spans="11:11" hidden="1">
      <c r="K678" s="119"/>
    </row>
    <row r="679" spans="11:11" hidden="1">
      <c r="K679" s="119"/>
    </row>
    <row r="680" spans="11:11" hidden="1">
      <c r="K680" s="119"/>
    </row>
    <row r="681" spans="11:11" hidden="1">
      <c r="K681" s="119"/>
    </row>
    <row r="682" spans="11:11" hidden="1">
      <c r="K682" s="119"/>
    </row>
    <row r="683" spans="11:11" hidden="1">
      <c r="K683" s="119"/>
    </row>
    <row r="684" spans="11:11" hidden="1">
      <c r="K684" s="119"/>
    </row>
    <row r="685" spans="11:11" hidden="1">
      <c r="K685" s="119"/>
    </row>
    <row r="686" spans="11:11" hidden="1">
      <c r="K686" s="119"/>
    </row>
    <row r="687" spans="11:11" hidden="1">
      <c r="K687" s="119"/>
    </row>
    <row r="688" spans="11:11" hidden="1">
      <c r="K688" s="119"/>
    </row>
    <row r="689" spans="11:11" hidden="1">
      <c r="K689" s="119"/>
    </row>
    <row r="690" spans="11:11" hidden="1">
      <c r="K690" s="119"/>
    </row>
    <row r="691" spans="11:11" hidden="1">
      <c r="K691" s="119"/>
    </row>
    <row r="692" spans="11:11" hidden="1">
      <c r="K692" s="119"/>
    </row>
    <row r="693" spans="11:11" hidden="1">
      <c r="K693" s="119"/>
    </row>
    <row r="694" spans="11:11" hidden="1">
      <c r="K694" s="119"/>
    </row>
    <row r="695" spans="11:11" hidden="1">
      <c r="K695" s="119"/>
    </row>
    <row r="696" spans="11:11" hidden="1">
      <c r="K696" s="119"/>
    </row>
    <row r="697" spans="11:11" hidden="1">
      <c r="K697" s="119"/>
    </row>
    <row r="698" spans="11:11" hidden="1">
      <c r="K698" s="119"/>
    </row>
    <row r="699" spans="11:11" hidden="1">
      <c r="K699" s="119"/>
    </row>
    <row r="700" spans="11:11" hidden="1">
      <c r="K700" s="119"/>
    </row>
    <row r="701" spans="11:11" hidden="1">
      <c r="K701" s="119"/>
    </row>
    <row r="702" spans="11:11" hidden="1">
      <c r="K702" s="119"/>
    </row>
    <row r="703" spans="11:11" hidden="1">
      <c r="K703" s="119"/>
    </row>
    <row r="704" spans="11:11" hidden="1">
      <c r="K704" s="119"/>
    </row>
    <row r="705" spans="11:11" hidden="1">
      <c r="K705" s="119"/>
    </row>
    <row r="706" spans="11:11" hidden="1">
      <c r="K706" s="119"/>
    </row>
    <row r="707" spans="11:11" hidden="1">
      <c r="K707" s="119"/>
    </row>
    <row r="708" spans="11:11" hidden="1">
      <c r="K708" s="119"/>
    </row>
    <row r="709" spans="11:11" hidden="1">
      <c r="K709" s="119"/>
    </row>
    <row r="710" spans="11:11" hidden="1">
      <c r="K710" s="119"/>
    </row>
    <row r="711" spans="11:11" hidden="1">
      <c r="K711" s="119"/>
    </row>
    <row r="712" spans="11:11" hidden="1">
      <c r="K712" s="119"/>
    </row>
    <row r="713" spans="11:11" hidden="1">
      <c r="K713" s="119"/>
    </row>
    <row r="714" spans="11:11" hidden="1">
      <c r="K714" s="119"/>
    </row>
    <row r="715" spans="11:11" hidden="1">
      <c r="K715" s="119"/>
    </row>
    <row r="716" spans="11:11" hidden="1">
      <c r="K716" s="119"/>
    </row>
    <row r="717" spans="11:11" hidden="1">
      <c r="K717" s="119"/>
    </row>
    <row r="718" spans="11:11" hidden="1">
      <c r="K718" s="119"/>
    </row>
    <row r="719" spans="11:11" hidden="1">
      <c r="K719" s="119"/>
    </row>
    <row r="720" spans="11:11" hidden="1">
      <c r="K720" s="119"/>
    </row>
    <row r="721" spans="11:11" hidden="1">
      <c r="K721" s="119"/>
    </row>
    <row r="722" spans="11:11" hidden="1">
      <c r="K722" s="119"/>
    </row>
    <row r="723" spans="11:11" hidden="1">
      <c r="K723" s="119"/>
    </row>
    <row r="724" spans="11:11" hidden="1">
      <c r="K724" s="119"/>
    </row>
    <row r="725" spans="11:11" hidden="1">
      <c r="K725" s="119"/>
    </row>
    <row r="726" spans="11:11" hidden="1">
      <c r="K726" s="119"/>
    </row>
    <row r="727" spans="11:11" hidden="1">
      <c r="K727" s="119"/>
    </row>
    <row r="728" spans="11:11" hidden="1">
      <c r="K728" s="119"/>
    </row>
    <row r="729" spans="11:11" hidden="1">
      <c r="K729" s="119"/>
    </row>
    <row r="730" spans="11:11" hidden="1">
      <c r="K730" s="119"/>
    </row>
    <row r="731" spans="11:11" hidden="1">
      <c r="K731" s="119"/>
    </row>
    <row r="732" spans="11:11" hidden="1">
      <c r="K732" s="119"/>
    </row>
    <row r="733" spans="11:11" hidden="1">
      <c r="K733" s="119"/>
    </row>
    <row r="734" spans="11:11" hidden="1">
      <c r="K734" s="119"/>
    </row>
    <row r="735" spans="11:11" hidden="1">
      <c r="K735" s="119"/>
    </row>
    <row r="736" spans="11:11" hidden="1">
      <c r="K736" s="119"/>
    </row>
    <row r="737" spans="11:11" hidden="1">
      <c r="K737" s="119"/>
    </row>
    <row r="738" spans="11:11" hidden="1">
      <c r="K738" s="119"/>
    </row>
    <row r="739" spans="11:11" hidden="1">
      <c r="K739" s="119"/>
    </row>
    <row r="740" spans="11:11" hidden="1">
      <c r="K740" s="119"/>
    </row>
    <row r="741" spans="11:11" hidden="1">
      <c r="K741" s="119"/>
    </row>
    <row r="742" spans="11:11" hidden="1">
      <c r="K742" s="119"/>
    </row>
    <row r="743" spans="11:11" hidden="1">
      <c r="K743" s="119"/>
    </row>
    <row r="744" spans="11:11" hidden="1">
      <c r="K744" s="119"/>
    </row>
    <row r="745" spans="11:11" hidden="1">
      <c r="K745" s="119"/>
    </row>
    <row r="746" spans="11:11" hidden="1">
      <c r="K746" s="119"/>
    </row>
    <row r="747" spans="11:11" hidden="1">
      <c r="K747" s="119"/>
    </row>
    <row r="748" spans="11:11" hidden="1">
      <c r="K748" s="119"/>
    </row>
    <row r="749" spans="11:11" hidden="1">
      <c r="K749" s="119"/>
    </row>
    <row r="750" spans="11:11" hidden="1">
      <c r="K750" s="119"/>
    </row>
    <row r="751" spans="11:11" hidden="1">
      <c r="K751" s="119"/>
    </row>
    <row r="752" spans="11:11" hidden="1">
      <c r="K752" s="119"/>
    </row>
    <row r="753" spans="11:11" hidden="1">
      <c r="K753" s="119"/>
    </row>
    <row r="754" spans="11:11" hidden="1">
      <c r="K754" s="119"/>
    </row>
    <row r="755" spans="11:11" hidden="1">
      <c r="K755" s="119"/>
    </row>
    <row r="756" spans="11:11" hidden="1">
      <c r="K756" s="119"/>
    </row>
    <row r="757" spans="11:11" hidden="1">
      <c r="K757" s="119"/>
    </row>
    <row r="758" spans="11:11" hidden="1">
      <c r="K758" s="119"/>
    </row>
    <row r="759" spans="11:11" hidden="1">
      <c r="K759" s="119"/>
    </row>
    <row r="760" spans="11:11" hidden="1">
      <c r="K760" s="119"/>
    </row>
    <row r="761" spans="11:11" hidden="1">
      <c r="K761" s="119"/>
    </row>
    <row r="762" spans="11:11" hidden="1">
      <c r="K762" s="119"/>
    </row>
    <row r="763" spans="11:11" hidden="1">
      <c r="K763" s="119"/>
    </row>
    <row r="764" spans="11:11" hidden="1">
      <c r="K764" s="119"/>
    </row>
    <row r="765" spans="11:11" hidden="1">
      <c r="K765" s="119"/>
    </row>
    <row r="766" spans="11:11" hidden="1">
      <c r="K766" s="119"/>
    </row>
    <row r="767" spans="11:11" hidden="1">
      <c r="K767" s="119"/>
    </row>
    <row r="768" spans="11:11" hidden="1">
      <c r="K768" s="119"/>
    </row>
    <row r="769" spans="11:11" hidden="1">
      <c r="K769" s="119"/>
    </row>
    <row r="770" spans="11:11" hidden="1">
      <c r="K770" s="119"/>
    </row>
    <row r="771" spans="11:11" hidden="1">
      <c r="K771" s="119"/>
    </row>
    <row r="772" spans="11:11" hidden="1">
      <c r="K772" s="119"/>
    </row>
    <row r="773" spans="11:11" hidden="1">
      <c r="K773" s="119"/>
    </row>
    <row r="774" spans="11:11" hidden="1">
      <c r="K774" s="119"/>
    </row>
    <row r="775" spans="11:11" hidden="1">
      <c r="K775" s="119"/>
    </row>
    <row r="776" spans="11:11" hidden="1">
      <c r="K776" s="119"/>
    </row>
    <row r="777" spans="11:11" hidden="1">
      <c r="K777" s="119"/>
    </row>
    <row r="778" spans="11:11" hidden="1">
      <c r="K778" s="119"/>
    </row>
    <row r="779" spans="11:11" hidden="1">
      <c r="K779" s="119"/>
    </row>
    <row r="780" spans="11:11" hidden="1">
      <c r="K780" s="119"/>
    </row>
    <row r="781" spans="11:11" hidden="1">
      <c r="K781" s="119"/>
    </row>
    <row r="782" spans="11:11" hidden="1">
      <c r="K782" s="119"/>
    </row>
    <row r="783" spans="11:11" hidden="1">
      <c r="K783" s="119"/>
    </row>
    <row r="784" spans="11:11" hidden="1">
      <c r="K784" s="119"/>
    </row>
    <row r="785" spans="11:11" hidden="1">
      <c r="K785" s="119"/>
    </row>
    <row r="786" spans="11:11" hidden="1">
      <c r="K786" s="119"/>
    </row>
    <row r="787" spans="11:11" hidden="1">
      <c r="K787" s="119"/>
    </row>
    <row r="788" spans="11:11" hidden="1">
      <c r="K788" s="119"/>
    </row>
    <row r="789" spans="11:11" hidden="1">
      <c r="K789" s="119"/>
    </row>
    <row r="790" spans="11:11" hidden="1">
      <c r="K790" s="119"/>
    </row>
    <row r="791" spans="11:11" hidden="1">
      <c r="K791" s="119"/>
    </row>
    <row r="792" spans="11:11" hidden="1">
      <c r="K792" s="119"/>
    </row>
    <row r="793" spans="11:11" hidden="1">
      <c r="K793" s="119"/>
    </row>
    <row r="794" spans="11:11" hidden="1">
      <c r="K794" s="119"/>
    </row>
    <row r="795" spans="11:11" hidden="1">
      <c r="K795" s="119"/>
    </row>
    <row r="796" spans="11:11" hidden="1">
      <c r="K796" s="119"/>
    </row>
    <row r="797" spans="11:11" hidden="1">
      <c r="K797" s="119"/>
    </row>
    <row r="798" spans="11:11" hidden="1">
      <c r="K798" s="119"/>
    </row>
    <row r="799" spans="11:11" hidden="1">
      <c r="K799" s="119"/>
    </row>
    <row r="800" spans="11:11" hidden="1">
      <c r="K800" s="119"/>
    </row>
    <row r="801" spans="11:11" hidden="1">
      <c r="K801" s="119"/>
    </row>
    <row r="802" spans="11:11" hidden="1">
      <c r="K802" s="119"/>
    </row>
    <row r="803" spans="11:11" hidden="1">
      <c r="K803" s="119"/>
    </row>
    <row r="804" spans="11:11" hidden="1">
      <c r="K804" s="119"/>
    </row>
    <row r="805" spans="11:11" hidden="1">
      <c r="K805" s="119"/>
    </row>
    <row r="806" spans="11:11" hidden="1">
      <c r="K806" s="119"/>
    </row>
    <row r="807" spans="11:11" hidden="1">
      <c r="K807" s="119"/>
    </row>
    <row r="808" spans="11:11" hidden="1">
      <c r="K808" s="119"/>
    </row>
    <row r="809" spans="11:11" hidden="1">
      <c r="K809" s="119"/>
    </row>
    <row r="810" spans="11:11" hidden="1">
      <c r="K810" s="119"/>
    </row>
    <row r="811" spans="11:11" hidden="1">
      <c r="K811" s="119"/>
    </row>
    <row r="812" spans="11:11" hidden="1">
      <c r="K812" s="119"/>
    </row>
    <row r="813" spans="11:11" hidden="1">
      <c r="K813" s="119"/>
    </row>
    <row r="814" spans="11:11" hidden="1">
      <c r="K814" s="119"/>
    </row>
    <row r="815" spans="11:11" hidden="1">
      <c r="K815" s="119"/>
    </row>
    <row r="816" spans="11:11" hidden="1">
      <c r="K816" s="119"/>
    </row>
    <row r="817" spans="11:11" hidden="1">
      <c r="K817" s="119"/>
    </row>
    <row r="818" spans="11:11" hidden="1">
      <c r="K818" s="119"/>
    </row>
    <row r="819" spans="11:11" hidden="1">
      <c r="K819" s="119"/>
    </row>
    <row r="820" spans="11:11" hidden="1">
      <c r="K820" s="119"/>
    </row>
    <row r="821" spans="11:11" hidden="1">
      <c r="K821" s="119"/>
    </row>
    <row r="822" spans="11:11" hidden="1">
      <c r="K822" s="119"/>
    </row>
    <row r="823" spans="11:11" hidden="1">
      <c r="K823" s="119"/>
    </row>
    <row r="824" spans="11:11" hidden="1">
      <c r="K824" s="119"/>
    </row>
    <row r="825" spans="11:11" hidden="1">
      <c r="K825" s="119"/>
    </row>
    <row r="826" spans="11:11" hidden="1">
      <c r="K826" s="119"/>
    </row>
    <row r="827" spans="11:11" hidden="1">
      <c r="K827" s="119"/>
    </row>
    <row r="828" spans="11:11" hidden="1">
      <c r="K828" s="119"/>
    </row>
    <row r="829" spans="11:11" hidden="1">
      <c r="K829" s="119"/>
    </row>
    <row r="830" spans="11:11" hidden="1">
      <c r="K830" s="119"/>
    </row>
    <row r="831" spans="11:11" hidden="1">
      <c r="K831" s="119"/>
    </row>
    <row r="832" spans="11:11" hidden="1">
      <c r="K832" s="119"/>
    </row>
    <row r="833" spans="11:11" hidden="1">
      <c r="K833" s="119"/>
    </row>
    <row r="834" spans="11:11" hidden="1">
      <c r="K834" s="119"/>
    </row>
    <row r="835" spans="11:11" hidden="1">
      <c r="K835" s="119"/>
    </row>
    <row r="836" spans="11:11" hidden="1">
      <c r="K836" s="119"/>
    </row>
    <row r="837" spans="11:11" hidden="1">
      <c r="K837" s="119"/>
    </row>
    <row r="838" spans="11:11" hidden="1">
      <c r="K838" s="119"/>
    </row>
    <row r="839" spans="11:11" hidden="1">
      <c r="K839" s="119"/>
    </row>
    <row r="840" spans="11:11" hidden="1">
      <c r="K840" s="119"/>
    </row>
    <row r="841" spans="11:11" hidden="1">
      <c r="K841" s="119"/>
    </row>
    <row r="842" spans="11:11" hidden="1">
      <c r="K842" s="119"/>
    </row>
    <row r="843" spans="11:11" hidden="1">
      <c r="K843" s="119"/>
    </row>
    <row r="844" spans="11:11" hidden="1">
      <c r="K844" s="119"/>
    </row>
    <row r="845" spans="11:11" hidden="1">
      <c r="K845" s="119"/>
    </row>
    <row r="846" spans="11:11" hidden="1">
      <c r="K846" s="119"/>
    </row>
    <row r="847" spans="11:11" hidden="1">
      <c r="K847" s="119"/>
    </row>
    <row r="848" spans="11:11" hidden="1">
      <c r="K848" s="119"/>
    </row>
    <row r="849" spans="1:13" hidden="1">
      <c r="K849" s="119"/>
    </row>
    <row r="850" spans="1:13" s="136" customFormat="1" hidden="1">
      <c r="A850" s="123"/>
      <c r="B850" s="123"/>
      <c r="C850" s="123"/>
      <c r="D850" s="123"/>
      <c r="E850" s="119"/>
      <c r="F850" s="123"/>
      <c r="G850" s="119"/>
      <c r="H850" s="119"/>
      <c r="I850" s="119"/>
      <c r="J850" s="123"/>
      <c r="K850" s="119"/>
      <c r="L850" s="123"/>
      <c r="M850" s="119"/>
    </row>
    <row r="851" spans="1:13" hidden="1">
      <c r="J851" s="132"/>
      <c r="K851" s="119"/>
      <c r="L851" s="132"/>
    </row>
    <row r="852" spans="1:13" hidden="1">
      <c r="J852" s="132"/>
      <c r="K852" s="119"/>
      <c r="L852" s="132"/>
    </row>
    <row r="853" spans="1:13" hidden="1">
      <c r="J853" s="132"/>
      <c r="K853" s="119"/>
      <c r="L853" s="132"/>
    </row>
    <row r="854" spans="1:13" hidden="1">
      <c r="J854" s="132"/>
      <c r="K854" s="119"/>
      <c r="L854" s="132"/>
    </row>
    <row r="855" spans="1:13" hidden="1">
      <c r="J855" s="132"/>
      <c r="K855" s="142"/>
      <c r="L855" s="132"/>
    </row>
    <row r="856" spans="1:13" hidden="1">
      <c r="J856" s="132"/>
      <c r="K856" s="119"/>
      <c r="L856" s="132"/>
    </row>
    <row r="857" spans="1:13" hidden="1">
      <c r="A857" s="119"/>
      <c r="B857" s="119"/>
      <c r="C857" s="119"/>
      <c r="D857" s="119"/>
      <c r="F857" s="119"/>
      <c r="J857" s="132"/>
      <c r="K857" s="119"/>
      <c r="L857" s="132"/>
    </row>
    <row r="858" spans="1:13" hidden="1">
      <c r="A858" s="119"/>
      <c r="B858" s="119"/>
      <c r="C858" s="119"/>
      <c r="D858" s="119"/>
      <c r="F858" s="119"/>
      <c r="J858" s="132"/>
      <c r="K858" s="119"/>
      <c r="L858" s="132"/>
    </row>
    <row r="859" spans="1:13" hidden="1">
      <c r="A859" s="119"/>
      <c r="B859" s="119"/>
      <c r="C859" s="119"/>
      <c r="D859" s="119"/>
      <c r="F859" s="119"/>
      <c r="J859" s="132"/>
      <c r="K859" s="119"/>
      <c r="L859" s="132"/>
    </row>
    <row r="860" spans="1:13" hidden="1">
      <c r="A860" s="119"/>
      <c r="B860" s="119"/>
      <c r="C860" s="119"/>
      <c r="D860" s="119"/>
      <c r="F860" s="119"/>
      <c r="J860" s="132"/>
      <c r="K860" s="119"/>
      <c r="L860" s="132"/>
    </row>
    <row r="861" spans="1:13" hidden="1">
      <c r="A861" s="119"/>
      <c r="B861" s="119"/>
      <c r="C861" s="119"/>
      <c r="D861" s="119"/>
      <c r="F861" s="119"/>
      <c r="J861" s="132"/>
      <c r="K861" s="119"/>
      <c r="L861" s="132"/>
    </row>
    <row r="862" spans="1:13" hidden="1">
      <c r="A862" s="119"/>
      <c r="B862" s="119"/>
      <c r="C862" s="119"/>
      <c r="D862" s="119"/>
      <c r="F862" s="119"/>
      <c r="J862" s="132"/>
      <c r="K862" s="119"/>
      <c r="L862" s="132"/>
    </row>
    <row r="863" spans="1:13" hidden="1">
      <c r="A863" s="119"/>
      <c r="B863" s="119"/>
      <c r="C863" s="119"/>
      <c r="D863" s="119"/>
      <c r="F863" s="119"/>
      <c r="J863" s="132"/>
      <c r="K863" s="119"/>
      <c r="L863" s="132"/>
    </row>
    <row r="864" spans="1:13" hidden="1">
      <c r="A864" s="119"/>
      <c r="B864" s="119"/>
      <c r="C864" s="119"/>
      <c r="D864" s="119"/>
      <c r="F864" s="119"/>
      <c r="J864" s="132"/>
      <c r="K864" s="119"/>
      <c r="L864" s="132"/>
    </row>
    <row r="865" spans="1:12" hidden="1">
      <c r="A865" s="119"/>
      <c r="B865" s="119"/>
      <c r="C865" s="119"/>
      <c r="D865" s="119"/>
      <c r="F865" s="119"/>
      <c r="J865" s="132"/>
      <c r="K865" s="119"/>
      <c r="L865" s="132"/>
    </row>
    <row r="866" spans="1:12" hidden="1">
      <c r="A866" s="119"/>
      <c r="B866" s="119"/>
      <c r="C866" s="119"/>
      <c r="D866" s="119"/>
      <c r="F866" s="119"/>
      <c r="J866" s="132"/>
      <c r="K866" s="119"/>
      <c r="L866" s="132"/>
    </row>
    <row r="867" spans="1:12" hidden="1">
      <c r="A867" s="119"/>
      <c r="B867" s="119"/>
      <c r="C867" s="119"/>
      <c r="D867" s="119"/>
      <c r="F867" s="119"/>
      <c r="J867" s="132"/>
      <c r="K867" s="119"/>
      <c r="L867" s="132"/>
    </row>
    <row r="868" spans="1:12" hidden="1">
      <c r="A868" s="119"/>
      <c r="B868" s="119"/>
      <c r="C868" s="119"/>
      <c r="D868" s="119"/>
      <c r="F868" s="119"/>
      <c r="J868" s="132"/>
      <c r="K868" s="119"/>
      <c r="L868" s="132"/>
    </row>
    <row r="869" spans="1:12" hidden="1">
      <c r="A869" s="119"/>
      <c r="B869" s="119"/>
      <c r="C869" s="119"/>
      <c r="D869" s="119"/>
      <c r="F869" s="119"/>
      <c r="J869" s="132"/>
      <c r="K869" s="119"/>
      <c r="L869" s="132"/>
    </row>
    <row r="870" spans="1:12" hidden="1">
      <c r="A870" s="119"/>
      <c r="B870" s="119"/>
      <c r="C870" s="119"/>
      <c r="D870" s="119"/>
      <c r="F870" s="119"/>
      <c r="K870" s="119"/>
      <c r="L870" s="132"/>
    </row>
    <row r="871" spans="1:12" hidden="1">
      <c r="A871" s="119"/>
      <c r="B871" s="119"/>
      <c r="C871" s="119"/>
      <c r="D871" s="119"/>
      <c r="F871" s="119"/>
      <c r="K871" s="119"/>
    </row>
    <row r="872" spans="1:12" hidden="1">
      <c r="A872" s="119"/>
      <c r="B872" s="119"/>
      <c r="C872" s="119"/>
      <c r="D872" s="119"/>
      <c r="F872" s="119"/>
      <c r="K872" s="119"/>
    </row>
    <row r="873" spans="1:12" hidden="1">
      <c r="A873" s="119"/>
      <c r="B873" s="119"/>
      <c r="C873" s="119"/>
      <c r="D873" s="119"/>
      <c r="F873" s="119"/>
      <c r="K873" s="119"/>
      <c r="L873" s="132"/>
    </row>
    <row r="874" spans="1:12" hidden="1">
      <c r="A874" s="119"/>
      <c r="B874" s="119"/>
      <c r="C874" s="119"/>
      <c r="D874" s="119"/>
      <c r="F874" s="119"/>
      <c r="K874" s="119"/>
      <c r="L874" s="132"/>
    </row>
    <row r="875" spans="1:12" hidden="1">
      <c r="A875" s="119"/>
      <c r="B875" s="119"/>
      <c r="C875" s="119"/>
      <c r="D875" s="119"/>
      <c r="F875" s="119"/>
      <c r="K875" s="119"/>
      <c r="L875" s="132"/>
    </row>
    <row r="876" spans="1:12" hidden="1">
      <c r="A876" s="119"/>
      <c r="B876" s="119"/>
      <c r="F876" s="119"/>
      <c r="K876" s="119"/>
    </row>
    <row r="877" spans="1:12" hidden="1">
      <c r="A877" s="119"/>
      <c r="B877" s="119"/>
      <c r="F877" s="119"/>
      <c r="K877" s="119"/>
    </row>
    <row r="878" spans="1:12" hidden="1">
      <c r="A878" s="119"/>
      <c r="B878" s="119"/>
      <c r="F878" s="119"/>
      <c r="K878" s="119"/>
      <c r="L878" s="132"/>
    </row>
    <row r="879" spans="1:12" hidden="1">
      <c r="A879" s="119"/>
      <c r="B879" s="119"/>
      <c r="F879" s="119"/>
      <c r="K879" s="119"/>
      <c r="L879" s="132"/>
    </row>
    <row r="880" spans="1:12" hidden="1">
      <c r="A880" s="119"/>
      <c r="B880" s="119"/>
      <c r="F880" s="119"/>
      <c r="K880" s="119"/>
      <c r="L880" s="132"/>
    </row>
    <row r="881" spans="1:12" hidden="1">
      <c r="A881" s="119"/>
      <c r="B881" s="119"/>
      <c r="F881" s="119"/>
      <c r="K881" s="119"/>
    </row>
    <row r="882" spans="1:12" hidden="1">
      <c r="A882" s="119"/>
      <c r="B882" s="119"/>
      <c r="F882" s="119"/>
      <c r="K882" s="119"/>
    </row>
    <row r="883" spans="1:12" hidden="1">
      <c r="A883" s="119"/>
      <c r="B883" s="119"/>
      <c r="F883" s="119"/>
      <c r="K883" s="119"/>
      <c r="L883" s="132"/>
    </row>
    <row r="884" spans="1:12" hidden="1">
      <c r="A884" s="119"/>
      <c r="B884" s="119"/>
      <c r="F884" s="119"/>
      <c r="K884" s="119"/>
      <c r="L884" s="132"/>
    </row>
    <row r="885" spans="1:12" hidden="1">
      <c r="A885" s="119"/>
      <c r="B885" s="119"/>
      <c r="F885" s="119"/>
      <c r="K885" s="119"/>
      <c r="L885" s="132"/>
    </row>
    <row r="886" spans="1:12" hidden="1">
      <c r="A886" s="119"/>
      <c r="B886" s="119"/>
      <c r="F886" s="119"/>
      <c r="K886" s="119"/>
    </row>
    <row r="887" spans="1:12" hidden="1">
      <c r="A887" s="119"/>
      <c r="B887" s="119"/>
      <c r="F887" s="119"/>
      <c r="K887" s="119"/>
      <c r="L887" s="132"/>
    </row>
    <row r="888" spans="1:12" hidden="1">
      <c r="A888" s="119"/>
      <c r="B888" s="119"/>
      <c r="F888" s="119"/>
      <c r="K888" s="119"/>
    </row>
    <row r="889" spans="1:12" hidden="1">
      <c r="A889" s="119"/>
      <c r="B889" s="119"/>
      <c r="F889" s="119"/>
      <c r="K889" s="119"/>
      <c r="L889" s="132"/>
    </row>
    <row r="890" spans="1:12" hidden="1">
      <c r="A890" s="119"/>
      <c r="B890" s="119"/>
      <c r="F890" s="119"/>
      <c r="K890" s="119"/>
      <c r="L890" s="132"/>
    </row>
    <row r="891" spans="1:12" hidden="1">
      <c r="A891" s="119"/>
      <c r="B891" s="119"/>
      <c r="F891" s="119"/>
      <c r="K891" s="119"/>
    </row>
    <row r="892" spans="1:12" hidden="1">
      <c r="A892" s="119"/>
      <c r="B892" s="119"/>
      <c r="F892" s="119"/>
      <c r="K892" s="119"/>
      <c r="L892" s="132"/>
    </row>
    <row r="893" spans="1:12" hidden="1">
      <c r="A893" s="119"/>
      <c r="B893" s="119"/>
      <c r="F893" s="119"/>
      <c r="K893" s="119"/>
    </row>
    <row r="894" spans="1:12" hidden="1">
      <c r="A894" s="119"/>
      <c r="B894" s="119"/>
      <c r="F894" s="119"/>
      <c r="K894" s="137"/>
      <c r="L894" s="132"/>
    </row>
    <row r="895" spans="1:12" hidden="1">
      <c r="A895" s="119"/>
      <c r="B895" s="119"/>
      <c r="F895" s="119"/>
      <c r="K895" s="119"/>
    </row>
    <row r="896" spans="1:12" hidden="1">
      <c r="A896" s="119"/>
      <c r="B896" s="119"/>
      <c r="F896" s="119"/>
      <c r="K896" s="119"/>
    </row>
    <row r="897" spans="1:12" hidden="1">
      <c r="A897" s="119"/>
      <c r="B897" s="119"/>
      <c r="F897" s="119"/>
      <c r="K897" s="119"/>
    </row>
    <row r="898" spans="1:12" hidden="1">
      <c r="A898" s="119"/>
      <c r="B898" s="119"/>
      <c r="F898" s="119"/>
      <c r="K898" s="119"/>
      <c r="L898" s="132"/>
    </row>
    <row r="899" spans="1:12" hidden="1">
      <c r="A899" s="119"/>
      <c r="B899" s="119"/>
      <c r="F899" s="119"/>
      <c r="K899" s="119"/>
      <c r="L899" s="132"/>
    </row>
    <row r="900" spans="1:12" hidden="1">
      <c r="A900" s="119"/>
      <c r="B900" s="119"/>
      <c r="F900" s="119"/>
      <c r="K900" s="119"/>
    </row>
    <row r="901" spans="1:12" hidden="1">
      <c r="A901" s="119"/>
      <c r="B901" s="119"/>
      <c r="F901" s="119"/>
      <c r="K901" s="119"/>
      <c r="L901" s="132"/>
    </row>
    <row r="902" spans="1:12" hidden="1">
      <c r="A902" s="119"/>
      <c r="B902" s="119"/>
      <c r="F902" s="119"/>
      <c r="K902" s="119"/>
      <c r="L902" s="132"/>
    </row>
    <row r="903" spans="1:12" hidden="1">
      <c r="A903" s="119"/>
      <c r="B903" s="119"/>
      <c r="F903" s="119"/>
      <c r="K903" s="119"/>
      <c r="L903" s="132"/>
    </row>
    <row r="904" spans="1:12" hidden="1">
      <c r="A904" s="119"/>
      <c r="B904" s="119"/>
      <c r="D904" s="138"/>
      <c r="F904" s="119"/>
      <c r="K904" s="119"/>
    </row>
    <row r="905" spans="1:12" hidden="1">
      <c r="A905" s="119"/>
      <c r="B905" s="119"/>
      <c r="D905" s="138"/>
      <c r="F905" s="119"/>
      <c r="K905" s="119"/>
      <c r="L905" s="132"/>
    </row>
    <row r="906" spans="1:12" hidden="1">
      <c r="A906" s="119"/>
      <c r="B906" s="119"/>
      <c r="D906" s="138"/>
      <c r="F906" s="119"/>
      <c r="K906" s="119"/>
      <c r="L906" s="132"/>
    </row>
    <row r="907" spans="1:12" hidden="1">
      <c r="A907" s="119"/>
      <c r="B907" s="119"/>
      <c r="D907" s="138"/>
      <c r="F907" s="119"/>
      <c r="K907" s="119"/>
    </row>
    <row r="908" spans="1:12" hidden="1">
      <c r="A908" s="119"/>
      <c r="B908" s="119"/>
      <c r="D908" s="138"/>
      <c r="F908" s="119"/>
      <c r="K908" s="119"/>
    </row>
    <row r="909" spans="1:12" hidden="1">
      <c r="A909" s="119"/>
      <c r="B909" s="119"/>
      <c r="D909" s="138"/>
      <c r="F909" s="119"/>
      <c r="K909" s="119"/>
    </row>
    <row r="910" spans="1:12" hidden="1">
      <c r="A910" s="119"/>
      <c r="B910" s="119"/>
      <c r="D910" s="138"/>
      <c r="F910" s="119"/>
      <c r="K910" s="119"/>
    </row>
    <row r="911" spans="1:12" hidden="1">
      <c r="A911" s="119"/>
      <c r="B911" s="119"/>
      <c r="D911" s="138"/>
      <c r="F911" s="119"/>
      <c r="K911" s="119"/>
    </row>
    <row r="912" spans="1:12" hidden="1">
      <c r="A912" s="119"/>
      <c r="B912" s="119"/>
      <c r="D912" s="138"/>
      <c r="F912" s="119"/>
      <c r="K912" s="119"/>
    </row>
    <row r="913" spans="1:12" hidden="1">
      <c r="A913" s="119"/>
      <c r="B913" s="119"/>
      <c r="D913" s="138"/>
      <c r="F913" s="119"/>
      <c r="K913" s="119"/>
    </row>
    <row r="914" spans="1:12" hidden="1">
      <c r="A914" s="119"/>
      <c r="B914" s="119"/>
      <c r="D914" s="138"/>
      <c r="F914" s="119"/>
      <c r="K914" s="119"/>
    </row>
    <row r="915" spans="1:12" hidden="1">
      <c r="A915" s="119"/>
      <c r="B915" s="119"/>
      <c r="D915" s="138"/>
      <c r="F915" s="119"/>
      <c r="K915" s="119"/>
    </row>
    <row r="916" spans="1:12" hidden="1">
      <c r="A916" s="119"/>
      <c r="B916" s="119"/>
      <c r="D916" s="138"/>
      <c r="F916" s="119"/>
      <c r="K916" s="119"/>
      <c r="L916" s="132"/>
    </row>
    <row r="917" spans="1:12" hidden="1">
      <c r="A917" s="119"/>
      <c r="B917" s="119"/>
      <c r="D917" s="138"/>
      <c r="F917" s="119"/>
      <c r="K917" s="119"/>
    </row>
    <row r="918" spans="1:12" hidden="1">
      <c r="A918" s="119"/>
      <c r="B918" s="119"/>
      <c r="D918" s="138"/>
      <c r="F918" s="119"/>
      <c r="K918" s="119"/>
    </row>
    <row r="919" spans="1:12" hidden="1">
      <c r="A919" s="119"/>
      <c r="B919" s="119"/>
      <c r="D919" s="138"/>
      <c r="F919" s="119"/>
      <c r="K919" s="119"/>
    </row>
    <row r="920" spans="1:12" hidden="1">
      <c r="A920" s="119"/>
      <c r="B920" s="119"/>
      <c r="D920" s="138"/>
      <c r="F920" s="119"/>
      <c r="K920" s="119"/>
    </row>
    <row r="921" spans="1:12" hidden="1">
      <c r="A921" s="119"/>
      <c r="B921" s="119"/>
      <c r="D921" s="138"/>
      <c r="F921" s="119"/>
      <c r="K921" s="119"/>
    </row>
    <row r="922" spans="1:12" hidden="1">
      <c r="A922" s="119"/>
      <c r="B922" s="119"/>
      <c r="D922" s="138"/>
      <c r="F922" s="119"/>
      <c r="K922" s="119"/>
    </row>
    <row r="923" spans="1:12" hidden="1">
      <c r="A923" s="119"/>
      <c r="B923" s="119"/>
      <c r="D923" s="138"/>
      <c r="F923" s="119"/>
      <c r="K923" s="119"/>
    </row>
    <row r="924" spans="1:12" hidden="1">
      <c r="A924" s="119"/>
      <c r="B924" s="119"/>
      <c r="D924" s="138"/>
      <c r="F924" s="119"/>
      <c r="K924" s="119"/>
    </row>
    <row r="925" spans="1:12" hidden="1">
      <c r="A925" s="119"/>
      <c r="B925" s="119"/>
      <c r="D925" s="138"/>
      <c r="F925" s="119"/>
      <c r="K925" s="119"/>
    </row>
    <row r="926" spans="1:12" hidden="1">
      <c r="A926" s="119"/>
      <c r="B926" s="119"/>
      <c r="D926" s="138"/>
      <c r="F926" s="119"/>
      <c r="K926" s="119"/>
    </row>
    <row r="927" spans="1:12" hidden="1">
      <c r="A927" s="119"/>
      <c r="B927" s="119"/>
      <c r="D927" s="138"/>
      <c r="F927" s="119"/>
      <c r="K927" s="119"/>
    </row>
    <row r="928" spans="1:12" hidden="1">
      <c r="A928" s="119"/>
      <c r="B928" s="119"/>
      <c r="D928" s="138"/>
      <c r="F928" s="119"/>
      <c r="K928" s="119"/>
    </row>
    <row r="929" spans="1:11" hidden="1">
      <c r="A929" s="119"/>
      <c r="B929" s="119"/>
      <c r="D929" s="138"/>
      <c r="F929" s="119"/>
      <c r="K929" s="119"/>
    </row>
    <row r="930" spans="1:11" hidden="1">
      <c r="A930" s="119"/>
      <c r="B930" s="119"/>
      <c r="D930" s="138"/>
      <c r="F930" s="119"/>
      <c r="K930" s="119"/>
    </row>
    <row r="931" spans="1:11" hidden="1">
      <c r="A931" s="119"/>
      <c r="B931" s="119"/>
      <c r="D931" s="138"/>
      <c r="F931" s="119"/>
      <c r="K931" s="119"/>
    </row>
    <row r="932" spans="1:11" hidden="1">
      <c r="A932" s="119"/>
      <c r="B932" s="119"/>
      <c r="D932" s="138"/>
      <c r="F932" s="119"/>
      <c r="K932" s="119"/>
    </row>
    <row r="933" spans="1:11" hidden="1">
      <c r="A933" s="119"/>
      <c r="B933" s="119"/>
      <c r="D933" s="138"/>
      <c r="F933" s="119"/>
      <c r="K933" s="119"/>
    </row>
  </sheetData>
  <autoFilter ref="C1:C933" xr:uid="{00000000-0009-0000-0000-000001000000}">
    <filterColumn colId="0">
      <filters>
        <filter val="U080"/>
      </filters>
    </filterColumn>
  </autoFilter>
  <sortState xmlns:xlrd2="http://schemas.microsoft.com/office/spreadsheetml/2017/richdata2" ref="A4:M110">
    <sortCondition ref="C4:C110"/>
  </sortState>
  <pageMargins left="0.25" right="0.25" top="0.75" bottom="0.75" header="0.3" footer="0.3"/>
  <pageSetup scale="5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0"/>
    <pageSetUpPr fitToPage="1"/>
  </sheetPr>
  <dimension ref="A1:U67"/>
  <sheetViews>
    <sheetView showGridLines="0" tabSelected="1" topLeftCell="B1" zoomScale="150" zoomScaleNormal="150" workbookViewId="0">
      <pane ySplit="2" topLeftCell="A3" activePane="bottomLeft" state="frozen"/>
      <selection activeCell="I18" sqref="I18"/>
      <selection pane="bottomLeft" activeCell="L28" sqref="L28"/>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4.8554687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v>
      </c>
      <c r="J4" s="107" t="s">
        <v>205</v>
      </c>
      <c r="K4" s="101">
        <f>COUNTIF('Evaluacion 2024'!B:B,D6)</f>
        <v>3</v>
      </c>
      <c r="L4" s="8"/>
      <c r="M4" s="56"/>
      <c r="N4" s="8"/>
      <c r="O4" s="8"/>
      <c r="P4" s="8"/>
    </row>
    <row r="5" spans="1:16" s="16" customFormat="1" ht="5.25" customHeight="1">
      <c r="A5" s="11"/>
      <c r="B5" s="14"/>
      <c r="C5" s="15"/>
      <c r="F5" s="17"/>
      <c r="M5" s="57"/>
    </row>
    <row r="6" spans="1:16" ht="24.75" customHeight="1">
      <c r="B6" s="183" t="s">
        <v>206</v>
      </c>
      <c r="C6" s="183"/>
      <c r="D6" s="176" t="s">
        <v>120</v>
      </c>
      <c r="E6" s="177"/>
      <c r="F6" s="177"/>
      <c r="G6" s="177"/>
      <c r="H6" s="177"/>
      <c r="I6" s="177"/>
      <c r="J6" s="177"/>
      <c r="K6" s="177"/>
    </row>
    <row r="7" spans="1:16" s="73" customFormat="1" ht="69.75" customHeight="1">
      <c r="B7" s="182" t="s">
        <v>207</v>
      </c>
      <c r="C7" s="182"/>
      <c r="D7" s="178" t="str">
        <f>VLOOKUP(D6,'C'!G3:M54,2,FALSE)</f>
        <v>500 Subsecretaría de Educación Superior, 600 Subsecretaría de Educación Media Superior, 700 Unidad de Administración y Finanzas, 511 Dirección General de Educación Superior Universitaria e Intercultural</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Cobertura</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217</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Alto porcentaje de jóvenes de 18 a 24 años que no recibe educación superior</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Diseñar una estrategia nacional para la expansión y diversificación de la oferta educativa a nivel superior a partir de un diagnóstico de la oferta disponible, que considere las necesidades, oportunidades y estructuras del mercado laboral de cada región y los intereses profesionales de las y los estudiantes.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422</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Alto porcentaje de jóvenes de 18 a 24 años que no recibe educación superior</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89"/>
      <c r="C53" s="167"/>
      <c r="D53" s="167"/>
      <c r="E53" s="167"/>
      <c r="F53" s="167"/>
      <c r="G53" s="167"/>
      <c r="H53" s="79"/>
      <c r="I53" s="80"/>
      <c r="J53" s="79"/>
      <c r="K53" s="79"/>
      <c r="M53" s="68" t="b">
        <v>0</v>
      </c>
    </row>
    <row r="54" spans="2:16" ht="45" customHeight="1">
      <c r="B54" s="89"/>
      <c r="C54" s="167"/>
      <c r="D54" s="167"/>
      <c r="E54" s="167"/>
      <c r="F54" s="167"/>
      <c r="G54" s="167"/>
      <c r="H54" s="79"/>
      <c r="I54" s="80"/>
      <c r="J54" s="79"/>
      <c r="K54" s="79"/>
      <c r="M54" s="68" t="b">
        <v>1</v>
      </c>
    </row>
    <row r="55" spans="2:16" ht="45" customHeight="1">
      <c r="B55" s="89"/>
      <c r="C55" s="167"/>
      <c r="D55" s="167"/>
      <c r="E55" s="167"/>
      <c r="F55" s="167"/>
      <c r="G55" s="167"/>
      <c r="H55" s="79"/>
      <c r="I55" s="80"/>
      <c r="J55" s="79"/>
      <c r="K55" s="79"/>
      <c r="M55" s="68" t="b">
        <v>0</v>
      </c>
    </row>
    <row r="56" spans="2:16" ht="45" customHeight="1">
      <c r="B56" s="89"/>
      <c r="C56" s="167"/>
      <c r="D56" s="167"/>
      <c r="E56" s="167"/>
      <c r="F56" s="167"/>
      <c r="G56" s="167"/>
      <c r="H56" s="79"/>
      <c r="I56" s="80"/>
      <c r="J56" s="79"/>
      <c r="K56" s="79"/>
      <c r="M56" s="68" t="b">
        <v>0</v>
      </c>
    </row>
    <row r="57" spans="2:16" ht="45" customHeight="1">
      <c r="B57" s="89"/>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7" spans="2:13" s="48" customFormat="1" ht="13.5" thickBot="1">
      <c r="M67" s="72"/>
    </row>
  </sheetData>
  <sheetProtection formatRows="0"/>
  <autoFilter ref="B52:K55" xr:uid="{00000000-0009-0000-0000-000002000000}">
    <filterColumn colId="1" showButton="0"/>
    <filterColumn colId="2" showButton="0"/>
    <filterColumn colId="3" showButton="0"/>
    <filterColumn colId="4" showButton="0"/>
  </autoFilter>
  <mergeCells count="47">
    <mergeCell ref="E27:K27"/>
    <mergeCell ref="C17:K17"/>
    <mergeCell ref="C19:K19"/>
    <mergeCell ref="B8:C8"/>
    <mergeCell ref="D9:K9"/>
    <mergeCell ref="B9:C9"/>
    <mergeCell ref="B27:D27"/>
    <mergeCell ref="B21:C21"/>
    <mergeCell ref="B22:C22"/>
    <mergeCell ref="B13:C13"/>
    <mergeCell ref="B14:C14"/>
    <mergeCell ref="B15:C15"/>
    <mergeCell ref="D13:K13"/>
    <mergeCell ref="D14:K14"/>
    <mergeCell ref="D15:K15"/>
    <mergeCell ref="D6:K6"/>
    <mergeCell ref="D7:K7"/>
    <mergeCell ref="D8:K8"/>
    <mergeCell ref="B7:C7"/>
    <mergeCell ref="B6:C6"/>
    <mergeCell ref="D65:G65"/>
    <mergeCell ref="C57:G57"/>
    <mergeCell ref="F33:K33"/>
    <mergeCell ref="F34:K34"/>
    <mergeCell ref="C52:G52"/>
    <mergeCell ref="C53:G53"/>
    <mergeCell ref="B45:E45"/>
    <mergeCell ref="C50:K50"/>
    <mergeCell ref="C54:G54"/>
    <mergeCell ref="C55:G55"/>
    <mergeCell ref="C56:G56"/>
    <mergeCell ref="B33:C33"/>
    <mergeCell ref="B34:C34"/>
    <mergeCell ref="B35:C35"/>
    <mergeCell ref="F35:K35"/>
    <mergeCell ref="C30:D30"/>
    <mergeCell ref="D61:G61"/>
    <mergeCell ref="D62:G62"/>
    <mergeCell ref="D63:G63"/>
    <mergeCell ref="D64:G64"/>
    <mergeCell ref="B31:C31"/>
    <mergeCell ref="B32:C32"/>
    <mergeCell ref="B38:K38"/>
    <mergeCell ref="B41:K41"/>
    <mergeCell ref="F45:K45"/>
    <mergeCell ref="F46:K46"/>
    <mergeCell ref="B46:E46"/>
  </mergeCells>
  <printOptions horizontalCentered="1" verticalCentered="1"/>
  <pageMargins left="0.23622047244094491" right="0.23622047244094491" top="0.74803149606299213" bottom="0.74803149606299213" header="0.31496062992125984" footer="0.31496062992125984"/>
  <pageSetup scale="8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1033" r:id="rId5" name="Check Box 9">
              <controlPr defaultSize="0" autoFill="0" autoLine="0" autoPict="0" altText="">
                <anchor moveWithCells="1">
                  <from>
                    <xdr:col>4</xdr:col>
                    <xdr:colOff>762000</xdr:colOff>
                    <xdr:row>21</xdr:row>
                    <xdr:rowOff>161925</xdr:rowOff>
                  </from>
                  <to>
                    <xdr:col>5</xdr:col>
                    <xdr:colOff>285750</xdr:colOff>
                    <xdr:row>22</xdr:row>
                    <xdr:rowOff>180975</xdr:rowOff>
                  </to>
                </anchor>
              </controlPr>
            </control>
          </mc:Choice>
        </mc:AlternateContent>
        <mc:AlternateContent xmlns:mc="http://schemas.openxmlformats.org/markup-compatibility/2006">
          <mc:Choice Requires="x14">
            <control shapeId="1034" r:id="rId6" name="Check Box 10">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035" r:id="rId7" name="Check Box 11">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3</xdr:col>
                    <xdr:colOff>19050</xdr:colOff>
                    <xdr:row>21</xdr:row>
                    <xdr:rowOff>0</xdr:rowOff>
                  </from>
                  <to>
                    <xdr:col>3</xdr:col>
                    <xdr:colOff>323850</xdr:colOff>
                    <xdr:row>22</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ltText="">
                <anchor moveWithCells="1">
                  <from>
                    <xdr:col>3</xdr:col>
                    <xdr:colOff>57150</xdr:colOff>
                    <xdr:row>29</xdr:row>
                    <xdr:rowOff>161925</xdr:rowOff>
                  </from>
                  <to>
                    <xdr:col>3</xdr:col>
                    <xdr:colOff>361950</xdr:colOff>
                    <xdr:row>31</xdr:row>
                    <xdr:rowOff>0</xdr:rowOff>
                  </to>
                </anchor>
              </controlPr>
            </control>
          </mc:Choice>
        </mc:AlternateContent>
        <mc:AlternateContent xmlns:mc="http://schemas.openxmlformats.org/markup-compatibility/2006">
          <mc:Choice Requires="x14">
            <control shapeId="1039" r:id="rId10" name="Check Box 15">
              <controlPr defaultSize="0" autoFill="0" autoLine="0" autoPict="0" altText="">
                <anchor moveWithCells="1">
                  <from>
                    <xdr:col>3</xdr:col>
                    <xdr:colOff>57150</xdr:colOff>
                    <xdr:row>30</xdr:row>
                    <xdr:rowOff>161925</xdr:rowOff>
                  </from>
                  <to>
                    <xdr:col>3</xdr:col>
                    <xdr:colOff>361950</xdr:colOff>
                    <xdr:row>31</xdr:row>
                    <xdr:rowOff>180975</xdr:rowOff>
                  </to>
                </anchor>
              </controlPr>
            </control>
          </mc:Choice>
        </mc:AlternateContent>
        <mc:AlternateContent xmlns:mc="http://schemas.openxmlformats.org/markup-compatibility/2006">
          <mc:Choice Requires="x14">
            <control shapeId="1040" r:id="rId11" name="Check Box 16">
              <controlPr defaultSize="0" autoFill="0" autoLine="0" autoPict="0" altText="">
                <anchor moveWithCells="1">
                  <from>
                    <xdr:col>3</xdr:col>
                    <xdr:colOff>57150</xdr:colOff>
                    <xdr:row>31</xdr:row>
                    <xdr:rowOff>161925</xdr:rowOff>
                  </from>
                  <to>
                    <xdr:col>3</xdr:col>
                    <xdr:colOff>361950</xdr:colOff>
                    <xdr:row>32</xdr:row>
                    <xdr:rowOff>180975</xdr:rowOff>
                  </to>
                </anchor>
              </controlPr>
            </control>
          </mc:Choice>
        </mc:AlternateContent>
        <mc:AlternateContent xmlns:mc="http://schemas.openxmlformats.org/markup-compatibility/2006">
          <mc:Choice Requires="x14">
            <control shapeId="1047" r:id="rId12" name="Check Box 23">
              <controlPr defaultSize="0" autoFill="0" autoLine="0" autoPict="0" altText="">
                <anchor moveWithCells="1">
                  <from>
                    <xdr:col>3</xdr:col>
                    <xdr:colOff>57150</xdr:colOff>
                    <xdr:row>32</xdr:row>
                    <xdr:rowOff>190500</xdr:rowOff>
                  </from>
                  <to>
                    <xdr:col>3</xdr:col>
                    <xdr:colOff>361950</xdr:colOff>
                    <xdr:row>34</xdr:row>
                    <xdr:rowOff>9525</xdr:rowOff>
                  </to>
                </anchor>
              </controlPr>
            </control>
          </mc:Choice>
        </mc:AlternateContent>
        <mc:AlternateContent xmlns:mc="http://schemas.openxmlformats.org/markup-compatibility/2006">
          <mc:Choice Requires="x14">
            <control shapeId="1048" r:id="rId13" name="Check Box 24">
              <controlPr defaultSize="0" autoFill="0" autoLine="0" autoPict="0" altText="">
                <anchor moveWithCells="1">
                  <from>
                    <xdr:col>3</xdr:col>
                    <xdr:colOff>57150</xdr:colOff>
                    <xdr:row>33</xdr:row>
                    <xdr:rowOff>190500</xdr:rowOff>
                  </from>
                  <to>
                    <xdr:col>3</xdr:col>
                    <xdr:colOff>361950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'C'!$D$3:$D$4</xm:f>
          </x14:formula1>
          <xm:sqref>S34 B53:B57 B62:B65</xm:sqref>
        </x14:dataValidation>
        <x14:dataValidation type="list" allowBlank="1" showInputMessage="1" showErrorMessage="1" xr:uid="{00000000-0002-0000-0200-000001000000}">
          <x14:formula1>
            <xm:f>'C'!$C$3:$C$5</xm:f>
          </x14:formula1>
          <xm:sqref>F46</xm:sqref>
        </x14:dataValidation>
        <x14:dataValidation type="list" allowBlank="1" showInputMessage="1" showErrorMessage="1" xr:uid="{00000000-0002-0000-0200-000002000000}">
          <x14:formula1>
            <xm:f>'C'!$K$3:$K$7</xm:f>
          </x14:formula1>
          <xm:sqref>O46 F45</xm:sqref>
        </x14:dataValidation>
        <x14:dataValidation type="list" allowBlank="1" showInputMessage="1" showErrorMessage="1" xr:uid="{00000000-0002-0000-0200-000003000000}">
          <x14:formula1>
            <xm:f>'C'!$E$3:$E$16</xm:f>
          </x14:formula1>
          <xm:sqref>L13</xm:sqref>
        </x14:dataValidation>
        <x14:dataValidation type="list" allowBlank="1" showInputMessage="1" showErrorMessage="1" xr:uid="{00000000-0002-0000-0200-000004000000}">
          <x14:formula1>
            <xm:f>'C'!$L$3:$L$33</xm:f>
          </x14:formula1>
          <xm:sqref>I4</xm:sqref>
        </x14:dataValidation>
        <x14:dataValidation type="list" allowBlank="1" showErrorMessage="1" xr:uid="{00000000-0002-0000-0200-000005000000}">
          <x14:formula1>
            <xm:f>'C'!$G$3:$G$50</xm:f>
          </x14:formula1>
          <xm:sqref>D6</xm:sqref>
        </x14:dataValidation>
        <x14:dataValidation type="list" allowBlank="1" showInputMessage="1" showErrorMessage="1" xr:uid="{00000000-0002-0000-0200-000006000000}">
          <x14:formula1>
            <xm:f>'C'!$L$3:$L$503</xm:f>
          </x14:formula1>
          <xm:sqref>D15:K15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0"/>
  </sheetPr>
  <dimension ref="A1:U68"/>
  <sheetViews>
    <sheetView showGridLines="0" topLeftCell="B21" zoomScale="150" zoomScaleNormal="150" workbookViewId="0">
      <selection activeCell="E27" sqref="E27:K27"/>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v>
      </c>
      <c r="J4" s="107" t="s">
        <v>205</v>
      </c>
      <c r="K4" s="101">
        <f>COUNTIF('Evaluacion 2024'!B:B,D6)</f>
        <v>3</v>
      </c>
      <c r="L4" s="8"/>
      <c r="M4" s="56"/>
      <c r="N4" s="8"/>
      <c r="O4" s="8"/>
      <c r="P4" s="8"/>
    </row>
    <row r="5" spans="1:16" s="16" customFormat="1" ht="5.25" customHeight="1">
      <c r="A5" s="11"/>
      <c r="B5" s="14"/>
      <c r="C5" s="15"/>
      <c r="F5" s="17"/>
      <c r="M5" s="57"/>
    </row>
    <row r="6" spans="1:16" ht="24.75" customHeight="1">
      <c r="B6" s="183" t="s">
        <v>206</v>
      </c>
      <c r="C6" s="183"/>
      <c r="D6" s="176" t="s">
        <v>120</v>
      </c>
      <c r="E6" s="177"/>
      <c r="F6" s="177"/>
      <c r="G6" s="177"/>
      <c r="H6" s="177"/>
      <c r="I6" s="177"/>
      <c r="J6" s="177"/>
      <c r="K6" s="177"/>
    </row>
    <row r="7" spans="1:16" s="73" customFormat="1" ht="35.25" customHeight="1">
      <c r="B7" s="182" t="s">
        <v>207</v>
      </c>
      <c r="C7" s="182"/>
      <c r="D7" s="178" t="str">
        <f>VLOOKUP(D6,'C'!G3:M54,2,FALSE)</f>
        <v>500 Subsecretaría de Educación Superior, 600 Subsecretaría de Educación Media Superior, 700 Unidad de Administración y Finanzas, 511 Dirección General de Educación Superior Universitaria e Intercultural</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Cobertura</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263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 población de adolescentes y jóvenes, y en especial la que pertenece a grupos en desventaja, presenta rezago e interrupción de sus trayectorias escolares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 Implementar acciones para garantizar la continuidad de las trayectorias en la educación básica y educación media superior</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84" t="s">
        <v>421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25.5" customHeight="1">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 población de adolescentes y jóvenes, y en especial la que pertenece a grupos en desventaja, presenta rezago e interrupción de sus trayectorias escolares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86027" r:id="rId4" name="Check Box 1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6028" r:id="rId5" name="Check Box 1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6029" r:id="rId6" name="Check Box 1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6030" r:id="rId7" name="Check Box 1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6031" r:id="rId8" name="Check Box 1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6032" r:id="rId9" name="Check Box 1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6033" r:id="rId10" name="Check Box 1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6034" r:id="rId11" name="Check Box 1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6035" r:id="rId12" name="Check Box 19">
              <controlPr defaultSize="0" autoFill="0" autoLine="0" autoPict="0" altText="">
                <anchor moveWithCells="1">
                  <from>
                    <xdr:col>3</xdr:col>
                    <xdr:colOff>57150</xdr:colOff>
                    <xdr:row>32</xdr:row>
                    <xdr:rowOff>190500</xdr:rowOff>
                  </from>
                  <to>
                    <xdr:col>3</xdr:col>
                    <xdr:colOff>361950</xdr:colOff>
                    <xdr:row>33</xdr:row>
                    <xdr:rowOff>104775</xdr:rowOff>
                  </to>
                </anchor>
              </controlPr>
            </control>
          </mc:Choice>
        </mc:AlternateContent>
        <mc:AlternateContent xmlns:mc="http://schemas.openxmlformats.org/markup-compatibility/2006">
          <mc:Choice Requires="x14">
            <control shapeId="86036" r:id="rId13" name="Check Box 2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'C'!$K$3:$K$7</xm:f>
          </x14:formula1>
          <xm:sqref>O46 F45</xm:sqref>
        </x14:dataValidation>
        <x14:dataValidation type="list" allowBlank="1" showInputMessage="1" showErrorMessage="1" xr:uid="{00000000-0002-0000-0300-000001000000}">
          <x14:formula1>
            <xm:f>'C'!$C$3:$C$5</xm:f>
          </x14:formula1>
          <xm:sqref>F46</xm:sqref>
        </x14:dataValidation>
        <x14:dataValidation type="list" allowBlank="1" showInputMessage="1" showErrorMessage="1" xr:uid="{00000000-0002-0000-0300-000002000000}">
          <x14:formula1>
            <xm:f>'C'!$D$3:$D$4</xm:f>
          </x14:formula1>
          <xm:sqref>S34 B53:B57 B62:B66</xm:sqref>
        </x14:dataValidation>
        <x14:dataValidation type="list" allowBlank="1" showInputMessage="1" showErrorMessage="1" xr:uid="{00000000-0002-0000-0300-000003000000}">
          <x14:formula1>
            <xm:f>'C'!$E$3:$E$16</xm:f>
          </x14:formula1>
          <xm:sqref>L13</xm:sqref>
        </x14:dataValidation>
        <x14:dataValidation type="list" allowBlank="1" showInputMessage="1" showErrorMessage="1" xr:uid="{00000000-0002-0000-0300-000004000000}">
          <x14:formula1>
            <xm:f>'C'!$L$3:$L$33</xm:f>
          </x14:formula1>
          <xm:sqref>I4</xm:sqref>
        </x14:dataValidation>
        <x14:dataValidation type="list" allowBlank="1" showErrorMessage="1" xr:uid="{00000000-0002-0000-0300-000005000000}">
          <x14:formula1>
            <xm:f>'C'!$G$3:$G$50</xm:f>
          </x14:formula1>
          <xm:sqref>D6</xm:sqref>
        </x14:dataValidation>
        <x14:dataValidation type="list" allowBlank="1" showInputMessage="1" showErrorMessage="1" xr:uid="{00000000-0002-0000-0300-000006000000}">
          <x14:formula1>
            <xm:f>'C'!$L$3:$L$503</xm:f>
          </x14:formula1>
          <xm:sqref>D15:K15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0"/>
  </sheetPr>
  <dimension ref="A1:U68"/>
  <sheetViews>
    <sheetView showGridLines="0" topLeftCell="B17" zoomScale="150" zoomScaleNormal="150" workbookViewId="0">
      <selection activeCell="E27" sqref="E27:K27"/>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v>
      </c>
      <c r="J4" s="107" t="s">
        <v>205</v>
      </c>
      <c r="K4" s="101">
        <f>COUNTIF('Evaluacion 2024'!B:B,D6)</f>
        <v>3</v>
      </c>
      <c r="L4" s="8"/>
      <c r="M4" s="56"/>
      <c r="N4" s="8"/>
      <c r="O4" s="8"/>
      <c r="P4" s="8"/>
    </row>
    <row r="5" spans="1:16" s="16" customFormat="1" ht="5.25" customHeight="1">
      <c r="A5" s="11"/>
      <c r="B5" s="14"/>
      <c r="C5" s="15"/>
      <c r="F5" s="17"/>
      <c r="M5" s="57"/>
    </row>
    <row r="6" spans="1:16" ht="24.75" customHeight="1">
      <c r="B6" s="183" t="s">
        <v>206</v>
      </c>
      <c r="C6" s="183"/>
      <c r="D6" s="176" t="s">
        <v>120</v>
      </c>
      <c r="E6" s="177"/>
      <c r="F6" s="177"/>
      <c r="G6" s="177"/>
      <c r="H6" s="177"/>
      <c r="I6" s="177"/>
      <c r="J6" s="177"/>
      <c r="K6" s="177"/>
    </row>
    <row r="7" spans="1:16" s="73" customFormat="1" ht="35.25" customHeight="1">
      <c r="B7" s="182" t="s">
        <v>207</v>
      </c>
      <c r="C7" s="182"/>
      <c r="D7" s="178" t="str">
        <f>VLOOKUP(D6,'C'!G3:M54,2,FALSE)</f>
        <v>500 Subsecretaría de Educación Superior, 600 Subsecretaría de Educación Media Superior, 700 Unidad de Administración y Finanzas, 511 Dirección General de Educación Superior Universitaria e Intercultural</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Cobertura</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266</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 población de adolescentes y jóvenes, y en especial la que pertenece a grupos en desventaja, presenta rezago e interrupción de sus trayectorias escolares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 Implementar acciones para garantizar la transición del nivel medio superior a superior y la terminación del nivel superior.</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84" t="s">
        <v>423</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 población de adolescentes y jóvenes, y en especial la que pertenece a grupos en desventaja, presenta rezago e interrupción de sus trayectorias escolares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870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870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870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870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870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870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870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870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'C'!$K$3:$K$7</xm:f>
          </x14:formula1>
          <xm:sqref>O46 F45</xm:sqref>
        </x14:dataValidation>
        <x14:dataValidation type="list" allowBlank="1" showInputMessage="1" showErrorMessage="1" xr:uid="{00000000-0002-0000-0400-000001000000}">
          <x14:formula1>
            <xm:f>'C'!$C$3:$C$5</xm:f>
          </x14:formula1>
          <xm:sqref>F46</xm:sqref>
        </x14:dataValidation>
        <x14:dataValidation type="list" allowBlank="1" showInputMessage="1" showErrorMessage="1" xr:uid="{00000000-0002-0000-0400-000002000000}">
          <x14:formula1>
            <xm:f>'C'!$D$3:$D$4</xm:f>
          </x14:formula1>
          <xm:sqref>S34 B53:B57 B62:B66</xm:sqref>
        </x14:dataValidation>
        <x14:dataValidation type="list" allowBlank="1" showInputMessage="1" showErrorMessage="1" xr:uid="{00000000-0002-0000-0400-000003000000}">
          <x14:formula1>
            <xm:f>'C'!$E$3:$E$16</xm:f>
          </x14:formula1>
          <xm:sqref>L13</xm:sqref>
        </x14:dataValidation>
        <x14:dataValidation type="list" allowBlank="1" showInputMessage="1" showErrorMessage="1" xr:uid="{00000000-0002-0000-0400-000004000000}">
          <x14:formula1>
            <xm:f>'C'!$L$3:$L$33</xm:f>
          </x14:formula1>
          <xm:sqref>I4</xm:sqref>
        </x14:dataValidation>
        <x14:dataValidation type="list" allowBlank="1" showErrorMessage="1" xr:uid="{00000000-0002-0000-0400-000005000000}">
          <x14:formula1>
            <xm:f>'C'!$G$3:$G$50</xm:f>
          </x14:formula1>
          <xm:sqref>D6</xm:sqref>
        </x14:dataValidation>
        <x14:dataValidation type="list" allowBlank="1" showInputMessage="1" showErrorMessage="1" xr:uid="{00000000-0002-0000-0400-000006000000}">
          <x14:formula1>
            <xm:f>'C'!$L$3:$L$503</xm:f>
          </x14:formula1>
          <xm:sqref>D15:K15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sheetPr>
  <dimension ref="A1:U68"/>
  <sheetViews>
    <sheetView showGridLines="0" topLeftCell="B32"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v>
      </c>
      <c r="J4" s="107" t="s">
        <v>205</v>
      </c>
      <c r="K4" s="101">
        <f>COUNTIF('Evaluacion 2024'!B:B,D6)</f>
        <v>43</v>
      </c>
      <c r="L4" s="8"/>
      <c r="M4" s="56"/>
      <c r="N4" s="112"/>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Accesibilidad fisica a la educación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213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Población en localidades rurales enfrenta limitaciones importantes de
accesibilidad física a la educación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Expandir y fortalecer los servicios de educación inicial a fin de ampliar
la disponibilidad y cobertura de este nivel educativo</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t="s">
        <v>236</v>
      </c>
      <c r="G33" s="169"/>
      <c r="H33" s="169"/>
      <c r="I33" s="169"/>
      <c r="J33" s="169"/>
      <c r="K33" s="170"/>
      <c r="M33" s="68" t="b">
        <v>1</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Población en localidades rurales enfrenta limitaciones importantes de
accesibilidad física a la educación</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632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63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63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632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632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632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632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500-000000000000}">
          <x14:formula1>
            <xm:f>'C'!$K$3:$K$7</xm:f>
          </x14:formula1>
          <xm:sqref>O46 F45</xm:sqref>
        </x14:dataValidation>
        <x14:dataValidation type="list" allowBlank="1" showInputMessage="1" showErrorMessage="1" xr:uid="{00000000-0002-0000-0500-000001000000}">
          <x14:formula1>
            <xm:f>'C'!$C$3:$C$5</xm:f>
          </x14:formula1>
          <xm:sqref>F46</xm:sqref>
        </x14:dataValidation>
        <x14:dataValidation type="list" allowBlank="1" showInputMessage="1" showErrorMessage="1" xr:uid="{00000000-0002-0000-0500-000002000000}">
          <x14:formula1>
            <xm:f>'C'!$D$3:$D$4</xm:f>
          </x14:formula1>
          <xm:sqref>S34 B53:B57 B62:B66</xm:sqref>
        </x14:dataValidation>
        <x14:dataValidation type="list" allowBlank="1" showInputMessage="1" showErrorMessage="1" xr:uid="{00000000-0002-0000-0500-000003000000}">
          <x14:formula1>
            <xm:f>'C'!$E$3:$E$16</xm:f>
          </x14:formula1>
          <xm:sqref>L13</xm:sqref>
        </x14:dataValidation>
        <x14:dataValidation type="list" allowBlank="1" showInputMessage="1" showErrorMessage="1" xr:uid="{00000000-0002-0000-0500-000004000000}">
          <x14:formula1>
            <xm:f>'C'!$L$3:$L$33</xm:f>
          </x14:formula1>
          <xm:sqref>I4</xm:sqref>
        </x14:dataValidation>
        <x14:dataValidation type="list" allowBlank="1" showErrorMessage="1" xr:uid="{00000000-0002-0000-0500-000005000000}">
          <x14:formula1>
            <xm:f>'C'!$G$3:$G$50</xm:f>
          </x14:formula1>
          <xm:sqref>D6</xm:sqref>
        </x14:dataValidation>
        <x14:dataValidation type="list" allowBlank="1" showInputMessage="1" showErrorMessage="1" xr:uid="{00000000-0002-0000-0500-000006000000}">
          <x14:formula1>
            <xm:f>'C'!$L$3:$L$503</xm:f>
          </x14:formula1>
          <xm:sqref>D15:K15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sheetPr>
  <dimension ref="A1:U68"/>
  <sheetViews>
    <sheetView showGridLines="0" topLeftCell="B19"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5</v>
      </c>
      <c r="J4" s="107" t="s">
        <v>205</v>
      </c>
      <c r="K4" s="101">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Trayectoria educativa</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257</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 población en primera infancia presenta inicio tardío en los servicios
educativos obligatorios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Promover el inicio oportuno de las trayectorias educativas con acciones para incentivar e incrementar la matriculación en educación inicial</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1</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 población en primera infancia presenta inicio tardío en los servicios
educativos obligatorios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97"/>
      <c r="D53" s="198"/>
      <c r="E53" s="198"/>
      <c r="F53" s="198"/>
      <c r="G53" s="199"/>
      <c r="H53" s="79"/>
      <c r="I53" s="80"/>
      <c r="J53" s="79"/>
      <c r="K53" s="79"/>
      <c r="M53" s="68" t="b">
        <v>0</v>
      </c>
    </row>
    <row r="54" spans="2:16" ht="45" customHeight="1">
      <c r="B54" s="47"/>
      <c r="C54" s="197"/>
      <c r="D54" s="198"/>
      <c r="E54" s="198"/>
      <c r="F54" s="198"/>
      <c r="G54" s="199"/>
      <c r="H54" s="79"/>
      <c r="I54" s="80"/>
      <c r="J54" s="79"/>
      <c r="K54" s="79"/>
      <c r="M54" s="68" t="b">
        <v>1</v>
      </c>
    </row>
    <row r="55" spans="2:16" ht="45" customHeight="1">
      <c r="B55" s="47"/>
      <c r="C55" s="197"/>
      <c r="D55" s="198"/>
      <c r="E55" s="198"/>
      <c r="F55" s="198"/>
      <c r="G55" s="199"/>
      <c r="H55" s="79"/>
      <c r="I55" s="80"/>
      <c r="J55" s="79"/>
      <c r="K55" s="79"/>
      <c r="M55" s="68" t="b">
        <v>0</v>
      </c>
    </row>
    <row r="56" spans="2:16" ht="45" customHeight="1">
      <c r="B56" s="47"/>
      <c r="C56" s="197"/>
      <c r="D56" s="198"/>
      <c r="E56" s="198"/>
      <c r="F56" s="198"/>
      <c r="G56" s="199"/>
      <c r="H56" s="79"/>
      <c r="I56" s="80"/>
      <c r="J56" s="79"/>
      <c r="K56" s="79"/>
      <c r="M56" s="68" t="b">
        <v>0</v>
      </c>
    </row>
    <row r="57" spans="2:16" ht="45" customHeight="1">
      <c r="B57" s="47"/>
      <c r="C57" s="197"/>
      <c r="D57" s="198"/>
      <c r="E57" s="198"/>
      <c r="F57" s="198"/>
      <c r="G57" s="199"/>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734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73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73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734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735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735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735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735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735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600-000000000000}">
          <x14:formula1>
            <xm:f>'C'!$K$3:$K$7</xm:f>
          </x14:formula1>
          <xm:sqref>O46 F45</xm:sqref>
        </x14:dataValidation>
        <x14:dataValidation type="list" allowBlank="1" showInputMessage="1" showErrorMessage="1" xr:uid="{00000000-0002-0000-0600-000001000000}">
          <x14:formula1>
            <xm:f>'C'!$C$3:$C$5</xm:f>
          </x14:formula1>
          <xm:sqref>F46</xm:sqref>
        </x14:dataValidation>
        <x14:dataValidation type="list" allowBlank="1" showInputMessage="1" showErrorMessage="1" xr:uid="{00000000-0002-0000-0600-000002000000}">
          <x14:formula1>
            <xm:f>'C'!$D$3:$D$4</xm:f>
          </x14:formula1>
          <xm:sqref>S34 B53:B57 B62:B66</xm:sqref>
        </x14:dataValidation>
        <x14:dataValidation type="list" allowBlank="1" showInputMessage="1" showErrorMessage="1" xr:uid="{00000000-0002-0000-0600-000003000000}">
          <x14:formula1>
            <xm:f>'C'!$E$3:$E$16</xm:f>
          </x14:formula1>
          <xm:sqref>L13</xm:sqref>
        </x14:dataValidation>
        <x14:dataValidation type="list" allowBlank="1" showInputMessage="1" showErrorMessage="1" xr:uid="{00000000-0002-0000-0600-000004000000}">
          <x14:formula1>
            <xm:f>'C'!$L$3:$L$33</xm:f>
          </x14:formula1>
          <xm:sqref>I4</xm:sqref>
        </x14:dataValidation>
        <x14:dataValidation type="list" allowBlank="1" showErrorMessage="1" xr:uid="{00000000-0002-0000-0600-000005000000}">
          <x14:formula1>
            <xm:f>'C'!$G$3:$G$50</xm:f>
          </x14:formula1>
          <xm:sqref>D6</xm:sqref>
        </x14:dataValidation>
        <x14:dataValidation type="list" allowBlank="1" showInputMessage="1" showErrorMessage="1" xr:uid="{00000000-0002-0000-0600-000006000000}">
          <x14:formula1>
            <xm:f>'C'!$L$3:$L$503</xm:f>
          </x14:formula1>
          <xm:sqref>D15:K15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6</v>
      </c>
      <c r="J4" s="107" t="s">
        <v>205</v>
      </c>
      <c r="K4" s="101">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Normatividad</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Desactualización normativa, especialmente a nivel de manuales de procedimientos y, por tanto, pendiente alineación con nuevo Estatuto Orgánico del CONAFE.</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Es prioritario actualizar y alinear con el Estatuto Orgánico 2024 los documentos normativos del Programa; además del Manual de Organización General, es necesario renovar los Lineamientos generales que regulan la operación y funcionamiento del sistema de formación en la práctica educativa comunitaria, así como los diversos manuales existentes, como los de Microplaneación y control escolar.</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Desactualización normativa, especialmente a nivel de manuales de procedimientos y, por tanto, pendiente alineación con nuevo Estatuto Orgánico del CONAFE.</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837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83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83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837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837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837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837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837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837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0000000}">
          <x14:formula1>
            <xm:f>'C'!$K$3:$K$7</xm:f>
          </x14:formula1>
          <xm:sqref>O46 F45</xm:sqref>
        </x14:dataValidation>
        <x14:dataValidation type="list" allowBlank="1" showInputMessage="1" showErrorMessage="1" xr:uid="{00000000-0002-0000-0700-000001000000}">
          <x14:formula1>
            <xm:f>'C'!$C$3:$C$5</xm:f>
          </x14:formula1>
          <xm:sqref>F46</xm:sqref>
        </x14:dataValidation>
        <x14:dataValidation type="list" allowBlank="1" showInputMessage="1" showErrorMessage="1" xr:uid="{00000000-0002-0000-0700-000002000000}">
          <x14:formula1>
            <xm:f>'C'!$D$3:$D$4</xm:f>
          </x14:formula1>
          <xm:sqref>S34 B53:B57 B62:B66</xm:sqref>
        </x14:dataValidation>
        <x14:dataValidation type="list" allowBlank="1" showInputMessage="1" showErrorMessage="1" xr:uid="{00000000-0002-0000-0700-000003000000}">
          <x14:formula1>
            <xm:f>'C'!$E$3:$E$16</xm:f>
          </x14:formula1>
          <xm:sqref>L13</xm:sqref>
        </x14:dataValidation>
        <x14:dataValidation type="list" allowBlank="1" showInputMessage="1" showErrorMessage="1" xr:uid="{00000000-0002-0000-0700-000004000000}">
          <x14:formula1>
            <xm:f>'C'!$L$3:$L$33</xm:f>
          </x14:formula1>
          <xm:sqref>I4</xm:sqref>
        </x14:dataValidation>
        <x14:dataValidation type="list" allowBlank="1" showErrorMessage="1" xr:uid="{00000000-0002-0000-0700-000005000000}">
          <x14:formula1>
            <xm:f>'C'!$G$3:$G$50</xm:f>
          </x14:formula1>
          <xm:sqref>D6</xm:sqref>
        </x14:dataValidation>
        <x14:dataValidation type="list" allowBlank="1" showInputMessage="1" showErrorMessage="1" xr:uid="{00000000-0002-0000-0700-000006000000}">
          <x14:formula1>
            <xm:f>'C'!$L$3:$L$503</xm:f>
          </x14:formula1>
          <xm:sqref>D15:K15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0"/>
  </sheetPr>
  <dimension ref="A1:U68"/>
  <sheetViews>
    <sheetView showGridLines="0" topLeftCell="B4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7</v>
      </c>
      <c r="J4" s="107" t="s">
        <v>205</v>
      </c>
      <c r="K4" s="101">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Apoyos económicos</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Los apoyos económicos mensuales que reciben las figuras educativas (especialmente las EC), no permiten retribuir adecuadamente su trabajo, lo que afecta la captación y puede dar lugar al abandono del servicio, especialmente cuando son foráneas. Además, las figuras educativas asumen costos de materiales de aula y útiles escolares que no les son proporcionados en cantidades suficientes para apoyar el desarrollo de la práctica educativa a lo largo de todo el ciclo escolar. Esto se refleja claramente en las opiniones de insatisfacción que expresan acerca de la suficiencia de dichos apoyos. A lo anterior se suma la competencia que supone el programa Jóvenes Construyendo el Futuro en tanto puede estar representando un desincentivo para participar en el Programa E066.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Mantener los esfuerzos por gestionar ante el Gobierno Federal y la Cámara de Diputados, incrementos al monto de los apoyos económicos mensuales que reciben las figuras educativas, partiendo de una base mínima equiparable a los de otros programas.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1</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Los apoyos económicos mensuales que reciben las figuras educativas (especialmente las EC), no permiten retribuir adecuadamente su trabajo, lo que afecta la captación y puede dar lugar al abandono del servicio, especialmente cuando son foráneas. Además, las figuras educativas asumen costos de materiales de aula y útiles escolares que no les son proporcionados en cantidades suficientes para apoyar el desarrollo de la práctica educativa a lo largo de todo el ciclo escolar. Esto se refleja claramente en las opiniones de insatisfacción que expresan acerca de la suficiencia de dichos apoyos. A lo anterior se suma la competencia que supone el programa Jóvenes Construyendo el Futuro en tanto puede estar representando un desincentivo para participar en el Programa E066.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5939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593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593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5939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5939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5939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5940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5940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5940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0000000}">
          <x14:formula1>
            <xm:f>'C'!$K$3:$K$7</xm:f>
          </x14:formula1>
          <xm:sqref>O46 F45</xm:sqref>
        </x14:dataValidation>
        <x14:dataValidation type="list" allowBlank="1" showInputMessage="1" showErrorMessage="1" xr:uid="{00000000-0002-0000-0800-000001000000}">
          <x14:formula1>
            <xm:f>'C'!$C$3:$C$5</xm:f>
          </x14:formula1>
          <xm:sqref>F46</xm:sqref>
        </x14:dataValidation>
        <x14:dataValidation type="list" allowBlank="1" showInputMessage="1" showErrorMessage="1" xr:uid="{00000000-0002-0000-0800-000002000000}">
          <x14:formula1>
            <xm:f>'C'!$D$3:$D$4</xm:f>
          </x14:formula1>
          <xm:sqref>S34 B53:B57 B62:B66</xm:sqref>
        </x14:dataValidation>
        <x14:dataValidation type="list" allowBlank="1" showInputMessage="1" showErrorMessage="1" xr:uid="{00000000-0002-0000-0800-000003000000}">
          <x14:formula1>
            <xm:f>'C'!$E$3:$E$16</xm:f>
          </x14:formula1>
          <xm:sqref>L13</xm:sqref>
        </x14:dataValidation>
        <x14:dataValidation type="list" allowBlank="1" showInputMessage="1" showErrorMessage="1" xr:uid="{00000000-0002-0000-0800-000004000000}">
          <x14:formula1>
            <xm:f>'C'!$L$3:$L$33</xm:f>
          </x14:formula1>
          <xm:sqref>I4</xm:sqref>
        </x14:dataValidation>
        <x14:dataValidation type="list" allowBlank="1" showErrorMessage="1" xr:uid="{00000000-0002-0000-0800-000005000000}">
          <x14:formula1>
            <xm:f>'C'!$G$3:$G$50</xm:f>
          </x14:formula1>
          <xm:sqref>D6</xm:sqref>
        </x14:dataValidation>
        <x14:dataValidation type="list" allowBlank="1" showInputMessage="1" showErrorMessage="1" xr:uid="{00000000-0002-0000-0800-000006000000}">
          <x14:formula1>
            <xm:f>'C'!$L$3:$L$503</xm:f>
          </x14:formula1>
          <xm:sqref>D15:K15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sheetPr>
  <dimension ref="A1:U68"/>
  <sheetViews>
    <sheetView showGridLines="0" topLeftCell="B14"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8</v>
      </c>
      <c r="J4" s="107" t="s">
        <v>205</v>
      </c>
      <c r="K4" s="101">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Apoyos económicos</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263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El traslado de costos a las comunidades que atiende el Programa (las más pobres del país) genera presión sobre su limitada economía y contraviene los principios de gratuidad y equidad educativa.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Urgir a la SEP y la SHCP a incrementar sustancialmente el presupuesto del Programa para equipararlo con su costo real, a fin de que pueda asegurar el cumplimiento efectivo del derecho a la educación de las poblaciones que atiende, en los términos del Artículo Tercero Constitucional, especialmente de sus fracciones IIe, IIf, IV y VIII. Lo anterior en aras de que el CONAFE esté en posibilidad de eliminar gradualmente algunas de las obligaciones que contraen las APEC para la prestación del servicio educativo que les suponen gastos económicos altos, como son las referidas a la provisión de alimentación y hospedaje a las y los Educadores Comunitarios foráneos y al traslado de materiales a las comunidades.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El traslado de costos a las comunidades que atiende el Programa (las más pobres del país) genera presión sobre su limitada economía y contraviene los principios de gratuidad y equidad educativa.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041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04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042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042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042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042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042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0000000}">
          <x14:formula1>
            <xm:f>'C'!$K$3:$K$7</xm:f>
          </x14:formula1>
          <xm:sqref>O46 F45</xm:sqref>
        </x14:dataValidation>
        <x14:dataValidation type="list" allowBlank="1" showInputMessage="1" showErrorMessage="1" xr:uid="{00000000-0002-0000-0900-000001000000}">
          <x14:formula1>
            <xm:f>'C'!$C$3:$C$5</xm:f>
          </x14:formula1>
          <xm:sqref>F46</xm:sqref>
        </x14:dataValidation>
        <x14:dataValidation type="list" allowBlank="1" showInputMessage="1" showErrorMessage="1" xr:uid="{00000000-0002-0000-0900-000002000000}">
          <x14:formula1>
            <xm:f>'C'!$D$3:$D$4</xm:f>
          </x14:formula1>
          <xm:sqref>S34 B53:B57 B62:B66</xm:sqref>
        </x14:dataValidation>
        <x14:dataValidation type="list" allowBlank="1" showInputMessage="1" showErrorMessage="1" xr:uid="{00000000-0002-0000-0900-000003000000}">
          <x14:formula1>
            <xm:f>'C'!$E$3:$E$16</xm:f>
          </x14:formula1>
          <xm:sqref>L13</xm:sqref>
        </x14:dataValidation>
        <x14:dataValidation type="list" allowBlank="1" showInputMessage="1" showErrorMessage="1" xr:uid="{00000000-0002-0000-0900-000004000000}">
          <x14:formula1>
            <xm:f>'C'!$L$3:$L$33</xm:f>
          </x14:formula1>
          <xm:sqref>I4</xm:sqref>
        </x14:dataValidation>
        <x14:dataValidation type="list" allowBlank="1" showErrorMessage="1" xr:uid="{00000000-0002-0000-0900-000005000000}">
          <x14:formula1>
            <xm:f>'C'!$G$3:$G$50</xm:f>
          </x14:formula1>
          <xm:sqref>D6</xm:sqref>
        </x14:dataValidation>
        <x14:dataValidation type="list" allowBlank="1" showInputMessage="1" showErrorMessage="1" xr:uid="{00000000-0002-0000-0900-000006000000}">
          <x14:formula1>
            <xm:f>'C'!$L$3:$L$503</xm:f>
          </x14:formula1>
          <xm:sqref>D15:K15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9</v>
      </c>
      <c r="J4" s="107" t="s">
        <v>205</v>
      </c>
      <c r="K4" s="101">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Microplaneación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En los servicios multinivel, no se autorizan las dobles asignaciones de EC, aunque haya más de 16 NNA en el servicio. Se trata de servicios que han empezado a operar de manera reciente y hay criterios que se han compartido informalmente en capacitaciones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Desarrollar la normatividad para la apertura de servicios multinivel, clarificando los criterios para realizar una doble asignación de EC en los servicios multinivel con más de 16 estudiantes y para determinar el número de figuras de acompañamiento autorizadas considerando la distancia entre comunidades de microrregiones. Una vez definida la normatividad, es necesario difundirla en toda la estructura operativa y capacitar tanto al personal como a las figuras educativas.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En los servicios multinivel, no se autorizan las dobles asignaciones de EC, aunque haya más de 16 NNA en el servicio. Se trata de servicios que han empezado a operar de manera reciente y hay criterios que se han compartido informalmente en capacitaciones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144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14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14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144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144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144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144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145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A00-000000000000}">
          <x14:formula1>
            <xm:f>'C'!$K$3:$K$7</xm:f>
          </x14:formula1>
          <xm:sqref>O46 F45</xm:sqref>
        </x14:dataValidation>
        <x14:dataValidation type="list" allowBlank="1" showInputMessage="1" showErrorMessage="1" xr:uid="{00000000-0002-0000-0A00-000001000000}">
          <x14:formula1>
            <xm:f>'C'!$C$3:$C$5</xm:f>
          </x14:formula1>
          <xm:sqref>F46</xm:sqref>
        </x14:dataValidation>
        <x14:dataValidation type="list" allowBlank="1" showInputMessage="1" showErrorMessage="1" xr:uid="{00000000-0002-0000-0A00-000002000000}">
          <x14:formula1>
            <xm:f>'C'!$D$3:$D$4</xm:f>
          </x14:formula1>
          <xm:sqref>S34 B53:B57 B62:B66</xm:sqref>
        </x14:dataValidation>
        <x14:dataValidation type="list" allowBlank="1" showInputMessage="1" showErrorMessage="1" xr:uid="{00000000-0002-0000-0A00-000003000000}">
          <x14:formula1>
            <xm:f>'C'!$E$3:$E$16</xm:f>
          </x14:formula1>
          <xm:sqref>L13</xm:sqref>
        </x14:dataValidation>
        <x14:dataValidation type="list" allowBlank="1" showInputMessage="1" showErrorMessage="1" xr:uid="{00000000-0002-0000-0A00-000004000000}">
          <x14:formula1>
            <xm:f>'C'!$L$3:$L$33</xm:f>
          </x14:formula1>
          <xm:sqref>I4</xm:sqref>
        </x14:dataValidation>
        <x14:dataValidation type="list" allowBlank="1" showErrorMessage="1" xr:uid="{00000000-0002-0000-0A00-000005000000}">
          <x14:formula1>
            <xm:f>'C'!$G$3:$G$50</xm:f>
          </x14:formula1>
          <xm:sqref>D6</xm:sqref>
        </x14:dataValidation>
        <x14:dataValidation type="list" allowBlank="1" showInputMessage="1" showErrorMessage="1" xr:uid="{00000000-0002-0000-0A00-000006000000}">
          <x14:formula1>
            <xm:f>'C'!$L$3:$L$503</xm:f>
          </x14:formula1>
          <xm:sqref>D15:K15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10</v>
      </c>
      <c r="J4" s="107" t="s">
        <v>205</v>
      </c>
      <c r="K4" s="101">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Microplaneación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Tiempos reducidos y equipo de cómputo obsoleto que dificulta o incluso llega a paralizar temporalmente las actividades de la captura la información en el módulo de Microplaneación del SIIINAFE.</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Establecer estrategias para una captura más eficiente de los expedientes de servicios educativos en el SIIINAFE, que pueden incluir la renovación del equipo tecnológico destinado para tal fin en las CT.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t="s">
        <v>237</v>
      </c>
      <c r="G33" s="169"/>
      <c r="H33" s="169"/>
      <c r="I33" s="169"/>
      <c r="J33" s="169"/>
      <c r="K33" s="170"/>
      <c r="M33" s="68" t="b">
        <v>0</v>
      </c>
      <c r="Q33" s="21"/>
      <c r="T33" s="21"/>
      <c r="U33" s="21"/>
    </row>
    <row r="34" spans="1:21" s="38" customFormat="1" ht="15.75">
      <c r="B34" s="175" t="s">
        <v>221</v>
      </c>
      <c r="C34" s="175"/>
      <c r="D34" s="52"/>
      <c r="E34" s="20" t="s">
        <v>220</v>
      </c>
      <c r="F34" s="168" t="s">
        <v>238</v>
      </c>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Tiempos reducidos y equipo de cómputo obsoleto que dificulta o incluso llega a paralizar temporalmente las actividades de la captura la información en el módulo de Microplaneación del SIIINAFE.</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246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24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24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246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247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247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247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247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247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B00-000000000000}">
          <x14:formula1>
            <xm:f>'C'!$K$3:$K$7</xm:f>
          </x14:formula1>
          <xm:sqref>O46 F45</xm:sqref>
        </x14:dataValidation>
        <x14:dataValidation type="list" allowBlank="1" showInputMessage="1" showErrorMessage="1" xr:uid="{00000000-0002-0000-0B00-000001000000}">
          <x14:formula1>
            <xm:f>'C'!$C$3:$C$5</xm:f>
          </x14:formula1>
          <xm:sqref>F46</xm:sqref>
        </x14:dataValidation>
        <x14:dataValidation type="list" allowBlank="1" showInputMessage="1" showErrorMessage="1" xr:uid="{00000000-0002-0000-0B00-000002000000}">
          <x14:formula1>
            <xm:f>'C'!$D$3:$D$4</xm:f>
          </x14:formula1>
          <xm:sqref>S34 B53:B57 B62:B66</xm:sqref>
        </x14:dataValidation>
        <x14:dataValidation type="list" allowBlank="1" showInputMessage="1" showErrorMessage="1" xr:uid="{00000000-0002-0000-0B00-000003000000}">
          <x14:formula1>
            <xm:f>'C'!$E$3:$E$16</xm:f>
          </x14:formula1>
          <xm:sqref>L13</xm:sqref>
        </x14:dataValidation>
        <x14:dataValidation type="list" allowBlank="1" showInputMessage="1" showErrorMessage="1" xr:uid="{00000000-0002-0000-0B00-000004000000}">
          <x14:formula1>
            <xm:f>'C'!$L$3:$L$33</xm:f>
          </x14:formula1>
          <xm:sqref>I4</xm:sqref>
        </x14:dataValidation>
        <x14:dataValidation type="list" allowBlank="1" showErrorMessage="1" xr:uid="{00000000-0002-0000-0B00-000005000000}">
          <x14:formula1>
            <xm:f>'C'!$G$3:$G$50</xm:f>
          </x14:formula1>
          <xm:sqref>D6</xm:sqref>
        </x14:dataValidation>
        <x14:dataValidation type="list" allowBlank="1" showInputMessage="1" showErrorMessage="1" xr:uid="{00000000-0002-0000-0B00-000006000000}">
          <x14:formula1>
            <xm:f>'C'!$L$3:$L$503</xm:f>
          </x14:formula1>
          <xm:sqref>D15:K15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11</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Microplaneación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Limitaciones relacionadas con la
atomización de las localidades rurales y la transferencia de costos a las figuras educativas para realizar las visitas.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Establecer estrategias para optimizar, en cuanto a frecuencia y efectividad, las visitas de las CT a las comunidades para acompañar los procesos de apertura, de manera que se reduzcan los gastos que suponen para las figuras educativas de acompañamiento.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Limitaciones relacionadas con la
atomización de las localidades rurales y la transferencia de costos a las figuras educativas para realizar las visitas.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349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34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349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349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349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349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349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349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0000000}">
          <x14:formula1>
            <xm:f>'C'!$K$3:$K$7</xm:f>
          </x14:formula1>
          <xm:sqref>O46 F45</xm:sqref>
        </x14:dataValidation>
        <x14:dataValidation type="list" allowBlank="1" showInputMessage="1" showErrorMessage="1" xr:uid="{00000000-0002-0000-0C00-000001000000}">
          <x14:formula1>
            <xm:f>'C'!$C$3:$C$5</xm:f>
          </x14:formula1>
          <xm:sqref>F46</xm:sqref>
        </x14:dataValidation>
        <x14:dataValidation type="list" allowBlank="1" showInputMessage="1" showErrorMessage="1" xr:uid="{00000000-0002-0000-0C00-000002000000}">
          <x14:formula1>
            <xm:f>'C'!$D$3:$D$4</xm:f>
          </x14:formula1>
          <xm:sqref>S34 B53:B57 B62:B66</xm:sqref>
        </x14:dataValidation>
        <x14:dataValidation type="list" allowBlank="1" showInputMessage="1" showErrorMessage="1" xr:uid="{00000000-0002-0000-0C00-000003000000}">
          <x14:formula1>
            <xm:f>'C'!$E$3:$E$16</xm:f>
          </x14:formula1>
          <xm:sqref>L13</xm:sqref>
        </x14:dataValidation>
        <x14:dataValidation type="list" allowBlank="1" showInputMessage="1" showErrorMessage="1" xr:uid="{00000000-0002-0000-0C00-000004000000}">
          <x14:formula1>
            <xm:f>'C'!$L$3:$L$33</xm:f>
          </x14:formula1>
          <xm:sqref>I4</xm:sqref>
        </x14:dataValidation>
        <x14:dataValidation type="list" allowBlank="1" showErrorMessage="1" xr:uid="{00000000-0002-0000-0C00-000005000000}">
          <x14:formula1>
            <xm:f>'C'!$G$3:$G$50</xm:f>
          </x14:formula1>
          <xm:sqref>D6</xm:sqref>
        </x14:dataValidation>
        <x14:dataValidation type="list" allowBlank="1" showInputMessage="1" showErrorMessage="1" xr:uid="{00000000-0002-0000-0C00-000006000000}">
          <x14:formula1>
            <xm:f>'C'!$L$3:$L$503</xm:f>
          </x14:formula1>
          <xm:sqref>D15:K15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12</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Microplaneación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El CONAFE no cuenta con una política formal de difusión de los servicios educativos comunitarios. Si bien algunas CT pueden llegar a emprender estrategias de difusión para informar a las comunidades sobre la posibilidad de solicitar un servicio, la motivación de las comunidades para presentar solicitudes depende en buena medida de los esfuerzos que realizan las figuras educativas directamente en territorio.</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Desarrollar una guía para todas las CT dirigida a facilitar a las comunidades, presidencias municipales o autoridades locales, la solicitud de servicios educativos, con base en experiencias ya realizadas en algunas CT, incluyendo, mecanismos formales para que las comunidades puedan presentar quejas relacionadas con los tiempos de autorización de servicios.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El CONAFE no cuenta con una política formal de difusión de los servicios educativos comunitarios. Si bien algunas CT pueden llegar a emprender estrategias de difusión para informar a las comunidades sobre la posibilidad de solicitar un servicio, la motivación de las comunidades para presentar solicitudes depende en buena medida de los esfuerzos que realizan las figuras educativas directamente en territorio.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451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45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45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451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451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451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452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452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452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D00-000000000000}">
          <x14:formula1>
            <xm:f>'C'!$K$3:$K$7</xm:f>
          </x14:formula1>
          <xm:sqref>O46 F45</xm:sqref>
        </x14:dataValidation>
        <x14:dataValidation type="list" allowBlank="1" showInputMessage="1" showErrorMessage="1" xr:uid="{00000000-0002-0000-0D00-000001000000}">
          <x14:formula1>
            <xm:f>'C'!$C$3:$C$5</xm:f>
          </x14:formula1>
          <xm:sqref>F46</xm:sqref>
        </x14:dataValidation>
        <x14:dataValidation type="list" allowBlank="1" showInputMessage="1" showErrorMessage="1" xr:uid="{00000000-0002-0000-0D00-000002000000}">
          <x14:formula1>
            <xm:f>'C'!$D$3:$D$4</xm:f>
          </x14:formula1>
          <xm:sqref>S34 B53:B57 B62:B66</xm:sqref>
        </x14:dataValidation>
        <x14:dataValidation type="list" allowBlank="1" showInputMessage="1" showErrorMessage="1" xr:uid="{00000000-0002-0000-0D00-000003000000}">
          <x14:formula1>
            <xm:f>'C'!$E$3:$E$16</xm:f>
          </x14:formula1>
          <xm:sqref>L13</xm:sqref>
        </x14:dataValidation>
        <x14:dataValidation type="list" allowBlank="1" showInputMessage="1" showErrorMessage="1" xr:uid="{00000000-0002-0000-0D00-000004000000}">
          <x14:formula1>
            <xm:f>'C'!$L$3:$L$33</xm:f>
          </x14:formula1>
          <xm:sqref>I4</xm:sqref>
        </x14:dataValidation>
        <x14:dataValidation type="list" allowBlank="1" showErrorMessage="1" xr:uid="{00000000-0002-0000-0D00-000005000000}">
          <x14:formula1>
            <xm:f>'C'!$G$3:$G$50</xm:f>
          </x14:formula1>
          <xm:sqref>D6</xm:sqref>
        </x14:dataValidation>
        <x14:dataValidation type="list" allowBlank="1" showInputMessage="1" showErrorMessage="1" xr:uid="{00000000-0002-0000-0D00-000006000000}">
          <x14:formula1>
            <xm:f>'C'!$L$3:$L$503</xm:f>
          </x14:formula1>
          <xm:sqref>D15:K15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sheetPr>
  <dimension ref="A1:U68"/>
  <sheetViews>
    <sheetView showGridLines="0" topLeftCell="B2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13</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Microplaneación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Los servicios de educación inicial comunitaria fueron los que presentaron más bajas en el pasado ciclo escolar.</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Revisar cuidadosamente lo que está ocurriendo con la oferta educativa destinada a atender a madres, padres y cuidadores de NN menores de 4 años. Tal revisión podría implicar el desarrollo de estudios específicos que, entre otras cuestiones, indague si para las figuras educativas es claro lo que el CONAFE espera de ellas en esta materia, documente sus prácticas e informe acerca de las razones por las que se ha experimentado una disminución en la demanda de los servicios de educación inicial en los últimos años.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Los servicios de educación inicial comunitaria fueron los que presentaron más bajas en el pasado ciclo escolar.</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553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55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554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554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554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554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554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554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E00-000000000000}">
          <x14:formula1>
            <xm:f>'C'!$K$3:$K$7</xm:f>
          </x14:formula1>
          <xm:sqref>O46 F45</xm:sqref>
        </x14:dataValidation>
        <x14:dataValidation type="list" allowBlank="1" showInputMessage="1" showErrorMessage="1" xr:uid="{00000000-0002-0000-0E00-000001000000}">
          <x14:formula1>
            <xm:f>'C'!$C$3:$C$5</xm:f>
          </x14:formula1>
          <xm:sqref>F46</xm:sqref>
        </x14:dataValidation>
        <x14:dataValidation type="list" allowBlank="1" showInputMessage="1" showErrorMessage="1" xr:uid="{00000000-0002-0000-0E00-000002000000}">
          <x14:formula1>
            <xm:f>'C'!$D$3:$D$4</xm:f>
          </x14:formula1>
          <xm:sqref>S34 B53:B57 B62:B66</xm:sqref>
        </x14:dataValidation>
        <x14:dataValidation type="list" allowBlank="1" showInputMessage="1" showErrorMessage="1" xr:uid="{00000000-0002-0000-0E00-000003000000}">
          <x14:formula1>
            <xm:f>'C'!$E$3:$E$16</xm:f>
          </x14:formula1>
          <xm:sqref>L13</xm:sqref>
        </x14:dataValidation>
        <x14:dataValidation type="list" allowBlank="1" showInputMessage="1" showErrorMessage="1" xr:uid="{00000000-0002-0000-0E00-000004000000}">
          <x14:formula1>
            <xm:f>'C'!$L$3:$L$33</xm:f>
          </x14:formula1>
          <xm:sqref>I4</xm:sqref>
        </x14:dataValidation>
        <x14:dataValidation type="list" allowBlank="1" showErrorMessage="1" xr:uid="{00000000-0002-0000-0E00-000005000000}">
          <x14:formula1>
            <xm:f>'C'!$G$3:$G$50</xm:f>
          </x14:formula1>
          <xm:sqref>D6</xm:sqref>
        </x14:dataValidation>
        <x14:dataValidation type="list" allowBlank="1" showInputMessage="1" showErrorMessage="1" xr:uid="{00000000-0002-0000-0E00-000006000000}">
          <x14:formula1>
            <xm:f>'C'!$L$3:$L$503</xm:f>
          </x14:formula1>
          <xm:sqref>D15:K15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14</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Operación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Falta de presupuesto específico para la captación de EC que permita la promoción en medios locales y recursos para requerimientos logísticos, como el arrendamiento y adecuación de espacios para la formación intensiva de EC.</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Asignar un presupuesto específico para la captación de EC que permita realizar promoción en medios locales como spots en radios comunitarias o anunciarse en bardas o en espectaculares, por ejemplo. En este mismo sentido, considerar recursos para requerimientos logísticos, como el arrendamiento y adecuación de espacios para la formación intensiva de EC.</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Falta de presupuesto específico para la captación de EC que permita la promoción en medios locales y recursos para requerimientos logísticos, como el arrendamiento y adecuación de espacios para la formación intensiva de EC.</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656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65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65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656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656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656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656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656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657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F00-000000000000}">
          <x14:formula1>
            <xm:f>'C'!$K$3:$K$7</xm:f>
          </x14:formula1>
          <xm:sqref>O46 F45</xm:sqref>
        </x14:dataValidation>
        <x14:dataValidation type="list" allowBlank="1" showInputMessage="1" showErrorMessage="1" xr:uid="{00000000-0002-0000-0F00-000001000000}">
          <x14:formula1>
            <xm:f>'C'!$C$3:$C$5</xm:f>
          </x14:formula1>
          <xm:sqref>F46</xm:sqref>
        </x14:dataValidation>
        <x14:dataValidation type="list" allowBlank="1" showInputMessage="1" showErrorMessage="1" xr:uid="{00000000-0002-0000-0F00-000002000000}">
          <x14:formula1>
            <xm:f>'C'!$D$3:$D$4</xm:f>
          </x14:formula1>
          <xm:sqref>S34 B53:B57 B62:B66</xm:sqref>
        </x14:dataValidation>
        <x14:dataValidation type="list" allowBlank="1" showInputMessage="1" showErrorMessage="1" xr:uid="{00000000-0002-0000-0F00-000003000000}">
          <x14:formula1>
            <xm:f>'C'!$E$3:$E$16</xm:f>
          </x14:formula1>
          <xm:sqref>L13</xm:sqref>
        </x14:dataValidation>
        <x14:dataValidation type="list" allowBlank="1" showInputMessage="1" showErrorMessage="1" xr:uid="{00000000-0002-0000-0F00-000004000000}">
          <x14:formula1>
            <xm:f>'C'!$L$3:$L$33</xm:f>
          </x14:formula1>
          <xm:sqref>I4</xm:sqref>
        </x14:dataValidation>
        <x14:dataValidation type="list" allowBlank="1" showErrorMessage="1" xr:uid="{00000000-0002-0000-0F00-000005000000}">
          <x14:formula1>
            <xm:f>'C'!$G$3:$G$50</xm:f>
          </x14:formula1>
          <xm:sqref>D6</xm:sqref>
        </x14:dataValidation>
        <x14:dataValidation type="list" allowBlank="1" showInputMessage="1" showErrorMessage="1" xr:uid="{00000000-0002-0000-0F00-000006000000}">
          <x14:formula1>
            <xm:f>'C'!$L$3:$L$503</xm:f>
          </x14:formula1>
          <xm:sqref>D15:K15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15</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Operación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334</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Las figuras educativas coinciden en la necesidad de mejorar aspectos de la App del CONAFE: problemas de instalación de la APP por incompatibilidad con modelos de teléfono celular y de actualización y descarga constante constantes; lo que se suma a las fallas de conectividad en las comunidades.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Asegurar la compatibilidad de la App de CONAFE para su funcionamiento en los sistemas operativos de todos los modelos de teléfonos celulares. Asimismo, mejorar sus procesos de actualización, de tal forma que éstos sean automáticos y no requieran de intervenciones manuales específicas como descargas e instalaciones de nuevos archivos, cada vez que se active una nueva versión de la aplicación.</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Las figuras educativas coinciden en la necesidad de mejorar aspectos de la App del CONAFE: problemas de instalación de la APP por incompatibilidad con modelos de teléfono celular y de actualización y descarga constante constantes; lo que se suma a las fallas de conectividad en las comunidades.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758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75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75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758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759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759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759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759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759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000-000000000000}">
          <x14:formula1>
            <xm:f>'C'!$K$3:$K$7</xm:f>
          </x14:formula1>
          <xm:sqref>O46 F45</xm:sqref>
        </x14:dataValidation>
        <x14:dataValidation type="list" allowBlank="1" showInputMessage="1" showErrorMessage="1" xr:uid="{00000000-0002-0000-1000-000001000000}">
          <x14:formula1>
            <xm:f>'C'!$C$3:$C$5</xm:f>
          </x14:formula1>
          <xm:sqref>F46</xm:sqref>
        </x14:dataValidation>
        <x14:dataValidation type="list" allowBlank="1" showInputMessage="1" showErrorMessage="1" xr:uid="{00000000-0002-0000-1000-000002000000}">
          <x14:formula1>
            <xm:f>'C'!$D$3:$D$4</xm:f>
          </x14:formula1>
          <xm:sqref>S34 B53:B57 B62:B66</xm:sqref>
        </x14:dataValidation>
        <x14:dataValidation type="list" allowBlank="1" showInputMessage="1" showErrorMessage="1" xr:uid="{00000000-0002-0000-1000-000003000000}">
          <x14:formula1>
            <xm:f>'C'!$E$3:$E$16</xm:f>
          </x14:formula1>
          <xm:sqref>L13</xm:sqref>
        </x14:dataValidation>
        <x14:dataValidation type="list" allowBlank="1" showInputMessage="1" showErrorMessage="1" xr:uid="{00000000-0002-0000-1000-000004000000}">
          <x14:formula1>
            <xm:f>'C'!$L$3:$L$33</xm:f>
          </x14:formula1>
          <xm:sqref>I4</xm:sqref>
        </x14:dataValidation>
        <x14:dataValidation type="list" allowBlank="1" showErrorMessage="1" xr:uid="{00000000-0002-0000-1000-000005000000}">
          <x14:formula1>
            <xm:f>'C'!$G$3:$G$50</xm:f>
          </x14:formula1>
          <xm:sqref>D6</xm:sqref>
        </x14:dataValidation>
        <x14:dataValidation type="list" allowBlank="1" showInputMessage="1" showErrorMessage="1" xr:uid="{00000000-0002-0000-1000-000006000000}">
          <x14:formula1>
            <xm:f>'C'!$L$3:$L$503</xm:f>
          </x14:formula1>
          <xm:sqref>D15:K15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0"/>
  </sheetPr>
  <dimension ref="A1:U68"/>
  <sheetViews>
    <sheetView showGridLines="0" topLeftCell="B38"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16</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Operación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334</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Las CR deben esperar a cerrar administrativamente el ciclo escolar vigente para asignar a las EC, en el SIIINAFE, los servicios educativos que impartirán en el siguiente ciclo escolar; mientras tanto, llevan su organización en Excel en forma externa al sistema, lo que implica un doble trabajo.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Desarrollar una sección en el SIIINAFE que permita organizar con la suficiente antelación la asignación de las EC captadas a los servicios educativos a operar en el siguiente ciclo escolar.</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Las CR deben esperar a cerrar administrativamente el ciclo escolar vigente para asignar a las EC, en el SIIINAFE, los servicios educativos que impartirán en el siguiente ciclo escolar; mientras tanto, llevan su organización en Excel en forma externa al sistema, lo que implica un doble trabajo.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861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861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861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861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861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861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861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861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861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100-000000000000}">
          <x14:formula1>
            <xm:f>'C'!$K$3:$K$7</xm:f>
          </x14:formula1>
          <xm:sqref>O46 F45</xm:sqref>
        </x14:dataValidation>
        <x14:dataValidation type="list" allowBlank="1" showInputMessage="1" showErrorMessage="1" xr:uid="{00000000-0002-0000-1100-000001000000}">
          <x14:formula1>
            <xm:f>'C'!$C$3:$C$5</xm:f>
          </x14:formula1>
          <xm:sqref>F46</xm:sqref>
        </x14:dataValidation>
        <x14:dataValidation type="list" allowBlank="1" showInputMessage="1" showErrorMessage="1" xr:uid="{00000000-0002-0000-1100-000002000000}">
          <x14:formula1>
            <xm:f>'C'!$D$3:$D$4</xm:f>
          </x14:formula1>
          <xm:sqref>S34 B53:B57 B62:B66</xm:sqref>
        </x14:dataValidation>
        <x14:dataValidation type="list" allowBlank="1" showInputMessage="1" showErrorMessage="1" xr:uid="{00000000-0002-0000-1100-000003000000}">
          <x14:formula1>
            <xm:f>'C'!$E$3:$E$16</xm:f>
          </x14:formula1>
          <xm:sqref>L13</xm:sqref>
        </x14:dataValidation>
        <x14:dataValidation type="list" allowBlank="1" showInputMessage="1" showErrorMessage="1" xr:uid="{00000000-0002-0000-1100-000004000000}">
          <x14:formula1>
            <xm:f>'C'!$L$3:$L$33</xm:f>
          </x14:formula1>
          <xm:sqref>I4</xm:sqref>
        </x14:dataValidation>
        <x14:dataValidation type="list" allowBlank="1" showErrorMessage="1" xr:uid="{00000000-0002-0000-1100-000005000000}">
          <x14:formula1>
            <xm:f>'C'!$G$3:$G$50</xm:f>
          </x14:formula1>
          <xm:sqref>D6</xm:sqref>
        </x14:dataValidation>
        <x14:dataValidation type="list" allowBlank="1" showInputMessage="1" showErrorMessage="1" xr:uid="{00000000-0002-0000-1100-000006000000}">
          <x14:formula1>
            <xm:f>'C'!$L$3:$L$503</xm:f>
          </x14:formula1>
          <xm:sqref>D15:K15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17</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Operación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335</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Los reportes del SIIINAFE emiten información general y separada según sus módulos. Si las CT requieren de información de su entidad o analizar datos específicos o cruzar variables para explorar alguna situación, deben descargar los reportes generales y después en Excel realizar las depuraciones, filtros y cruces de datos correspondientes.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Desarrollar una función para generar informes particulares con filtros y variables de interés en la opción de informes preconfigurados del SIIINAFE. De cualquier modo, se alienta al CONAFE a explorar alternativas para recoger y atender las necesidades e inquietudes informáticas de las CT y desarrollar las interfases que permitan sacar mayor provecho de los datos que almacena este sistema.</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Los reportes del SIIINAFE emiten información general y separada según sus módulos. Si las CT requieren de información de su entidad o analizar datos específicos o cruzar variables para explorar alguna situación, deben descargar los reportes generales y después en Excel realizar las depuraciones, filtros y cruces de datos correspondientes.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69634"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6963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69637"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69638"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69639"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69640"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69641"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69642"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200-000000000000}">
          <x14:formula1>
            <xm:f>'C'!$K$3:$K$7</xm:f>
          </x14:formula1>
          <xm:sqref>O46 F45</xm:sqref>
        </x14:dataValidation>
        <x14:dataValidation type="list" allowBlank="1" showInputMessage="1" showErrorMessage="1" xr:uid="{00000000-0002-0000-1200-000001000000}">
          <x14:formula1>
            <xm:f>'C'!$C$3:$C$5</xm:f>
          </x14:formula1>
          <xm:sqref>F46</xm:sqref>
        </x14:dataValidation>
        <x14:dataValidation type="list" allowBlank="1" showInputMessage="1" showErrorMessage="1" xr:uid="{00000000-0002-0000-1200-000002000000}">
          <x14:formula1>
            <xm:f>'C'!$D$3:$D$4</xm:f>
          </x14:formula1>
          <xm:sqref>S34 B53:B57 B62:B66</xm:sqref>
        </x14:dataValidation>
        <x14:dataValidation type="list" allowBlank="1" showInputMessage="1" showErrorMessage="1" xr:uid="{00000000-0002-0000-1200-000003000000}">
          <x14:formula1>
            <xm:f>'C'!$E$3:$E$16</xm:f>
          </x14:formula1>
          <xm:sqref>L13</xm:sqref>
        </x14:dataValidation>
        <x14:dataValidation type="list" allowBlank="1" showInputMessage="1" showErrorMessage="1" xr:uid="{00000000-0002-0000-1200-000004000000}">
          <x14:formula1>
            <xm:f>'C'!$L$3:$L$33</xm:f>
          </x14:formula1>
          <xm:sqref>I4</xm:sqref>
        </x14:dataValidation>
        <x14:dataValidation type="list" allowBlank="1" showErrorMessage="1" xr:uid="{00000000-0002-0000-1200-000005000000}">
          <x14:formula1>
            <xm:f>'C'!$G$3:$G$50</xm:f>
          </x14:formula1>
          <xm:sqref>D6</xm:sqref>
        </x14:dataValidation>
        <x14:dataValidation type="list" allowBlank="1" showInputMessage="1" showErrorMessage="1" xr:uid="{00000000-0002-0000-1200-000006000000}">
          <x14:formula1>
            <xm:f>'C'!$L$3:$L$503</xm:f>
          </x14:formula1>
          <xm:sqref>D15:K15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18</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1" t="str">
        <f>VLOOKUP(CONCATENATE($D$6,$I4),'Evaluacion 2024'!$A$1:$L$1092,7,FALSE)</f>
        <v>Operación</v>
      </c>
      <c r="E13" s="192"/>
      <c r="F13" s="192"/>
      <c r="G13" s="192"/>
      <c r="H13" s="192"/>
      <c r="I13" s="192"/>
      <c r="J13" s="192"/>
      <c r="K13" s="192"/>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335</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Retrasos en la entrega de materiales y, en el caso de los de difusión, éstos pueden quedar en desuso al no estar en tiempo para realizar las campañas de captación, así como por los cambios que puede haber en los lineamientos para la postulación de EC. </v>
      </c>
      <c r="D17" s="186"/>
      <c r="E17" s="186"/>
      <c r="F17" s="186"/>
      <c r="G17" s="186"/>
      <c r="H17" s="186"/>
      <c r="I17" s="186"/>
      <c r="J17" s="186"/>
      <c r="K17" s="186"/>
      <c r="L17" s="17"/>
      <c r="M17" s="63"/>
      <c r="N17" s="17"/>
      <c r="O17" s="17"/>
      <c r="P17" s="17"/>
    </row>
    <row r="18" spans="1:21" s="27" customFormat="1" ht="9.75" customHeight="1">
      <c r="A18" s="18"/>
      <c r="B18" s="29"/>
      <c r="C18" s="30"/>
      <c r="D18" s="111"/>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Mantener internamente los tiempos administrativos para adquisiciones que los que se aplicaron en el año fiscal 2024.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Retrasos en la entrega de materiales y, en el caso de los de difusión, éstos pueden quedar en desuso al no estar en tiempo para realizar las campañas de captación, así como por los cambios que puede haber en los lineamientos para la postulación de EC.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065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066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0661"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0662"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0663"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0664"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0665"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0666"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300-000000000000}">
          <x14:formula1>
            <xm:f>'C'!$K$3:$K$7</xm:f>
          </x14:formula1>
          <xm:sqref>O46 F45</xm:sqref>
        </x14:dataValidation>
        <x14:dataValidation type="list" allowBlank="1" showInputMessage="1" showErrorMessage="1" xr:uid="{00000000-0002-0000-1300-000001000000}">
          <x14:formula1>
            <xm:f>'C'!$C$3:$C$5</xm:f>
          </x14:formula1>
          <xm:sqref>F46</xm:sqref>
        </x14:dataValidation>
        <x14:dataValidation type="list" allowBlank="1" showInputMessage="1" showErrorMessage="1" xr:uid="{00000000-0002-0000-1300-000002000000}">
          <x14:formula1>
            <xm:f>'C'!$D$3:$D$4</xm:f>
          </x14:formula1>
          <xm:sqref>S34 B53:B57 B62:B66</xm:sqref>
        </x14:dataValidation>
        <x14:dataValidation type="list" allowBlank="1" showInputMessage="1" showErrorMessage="1" xr:uid="{00000000-0002-0000-1300-000003000000}">
          <x14:formula1>
            <xm:f>'C'!$E$3:$E$16</xm:f>
          </x14:formula1>
          <xm:sqref>L13</xm:sqref>
        </x14:dataValidation>
        <x14:dataValidation type="list" allowBlank="1" showInputMessage="1" showErrorMessage="1" xr:uid="{00000000-0002-0000-1300-000004000000}">
          <x14:formula1>
            <xm:f>'C'!$L$3:$L$33</xm:f>
          </x14:formula1>
          <xm:sqref>I4</xm:sqref>
        </x14:dataValidation>
        <x14:dataValidation type="list" allowBlank="1" showErrorMessage="1" xr:uid="{00000000-0002-0000-1300-000005000000}">
          <x14:formula1>
            <xm:f>'C'!$G$3:$G$50</xm:f>
          </x14:formula1>
          <xm:sqref>D6</xm:sqref>
        </x14:dataValidation>
        <x14:dataValidation type="list" allowBlank="1" showInputMessage="1" showErrorMessage="1" xr:uid="{00000000-0002-0000-1300-000006000000}">
          <x14:formula1>
            <xm:f>'C'!$L$3:$L$503</xm:f>
          </x14:formula1>
          <xm:sqref>D15:K15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19</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335</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Proveedores seleccionados mediante las compras consolidadas, no siempre pudieron responder a las necesidades particulares de los estados. En algunos estados, por el tamaño de los vehículos utilizados, no fue posible el traslado oportuno de los materiales. En el mismo sentido, las CT no tienen vehículos suficientes y en condiciones adecuadas para llevar los materiales a las comunidades.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Especificar en los términos de referencia para la contratación de servicios de traslado de materiales que los proveedores son responsables de entregarlos en las sedes microrregionales, precisando el nombre y ubicación de las localidades de las sedes. Asimismo, se recomienda solicitar en los términos de referencia que los proveedores potenciales demuestren que cuentan con vehículos aptos para acceder a las localidades en cuestión. Esto es con la finalidad de evitar la contratación de proveedores que no tienen la capacidad para entregar en las sedes, lo que ocasiona costos adicionales tanto al CONAFE, a través de sus CT, como a las APEC.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Proveedores seleccionados mediante las compras consolidadas, no siempre pudieron responder a las necesidades particulares de los estados. En algunos estados, por el tamaño de los vehículos utilizados, no fue posible el traslado oportuno de los materiales. En el mismo sentido, las CT no tienen vehículos suficientes y en condiciones adecuadas para llevar los materiales a las comunidades.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1682"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16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16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1685"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1686"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1687"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1688"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1689"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1690"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400-000000000000}">
          <x14:formula1>
            <xm:f>'C'!$K$3:$K$7</xm:f>
          </x14:formula1>
          <xm:sqref>O46 F45</xm:sqref>
        </x14:dataValidation>
        <x14:dataValidation type="list" allowBlank="1" showInputMessage="1" showErrorMessage="1" xr:uid="{00000000-0002-0000-1400-000001000000}">
          <x14:formula1>
            <xm:f>'C'!$C$3:$C$5</xm:f>
          </x14:formula1>
          <xm:sqref>F46</xm:sqref>
        </x14:dataValidation>
        <x14:dataValidation type="list" allowBlank="1" showInputMessage="1" showErrorMessage="1" xr:uid="{00000000-0002-0000-1400-000002000000}">
          <x14:formula1>
            <xm:f>'C'!$D$3:$D$4</xm:f>
          </x14:formula1>
          <xm:sqref>S34 B53:B57 B62:B66</xm:sqref>
        </x14:dataValidation>
        <x14:dataValidation type="list" allowBlank="1" showInputMessage="1" showErrorMessage="1" xr:uid="{00000000-0002-0000-1400-000003000000}">
          <x14:formula1>
            <xm:f>'C'!$E$3:$E$16</xm:f>
          </x14:formula1>
          <xm:sqref>D13:L13</xm:sqref>
        </x14:dataValidation>
        <x14:dataValidation type="list" allowBlank="1" showInputMessage="1" showErrorMessage="1" xr:uid="{00000000-0002-0000-1400-000004000000}">
          <x14:formula1>
            <xm:f>'C'!$L$3:$L$33</xm:f>
          </x14:formula1>
          <xm:sqref>I4</xm:sqref>
        </x14:dataValidation>
        <x14:dataValidation type="list" allowBlank="1" showErrorMessage="1" xr:uid="{00000000-0002-0000-1400-000005000000}">
          <x14:formula1>
            <xm:f>'C'!$G$3:$G$50</xm:f>
          </x14:formula1>
          <xm:sqref>D6</xm:sqref>
        </x14:dataValidation>
        <x14:dataValidation type="list" allowBlank="1" showInputMessage="1" showErrorMessage="1" xr:uid="{00000000-0002-0000-1400-000006000000}">
          <x14:formula1>
            <xm:f>'C'!$L$3:$L$503</xm:f>
          </x14:formula1>
          <xm:sqref>D15:K15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20</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336</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Las CT y CR no cuentan con espacios ni con el equipamiento necesario para el almacenamiento adecuado de los materiales. En general, las CT deben pedir prestados espacios a otras dependencias y quedan sujetas a los tiempos de éstas para poder hacer movimientos de materiales.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Establecer convenios de largo plazo con otras dependencias en los estados que puedan facilitarles espacios para almacenar los materiales, así como realizar reuniones periódicas entre el personal de las CT para intercambiar experiencias en las soluciones de problemas de gestión, administrativos, informáticos, para identificar soluciones comunes.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Las CT y CR no cuentan con espacios ni con el equipamiento necesario para el almacenamiento adecuado de los materiales. En general, las CT deben pedir prestados espacios a otras dependencias y quedan sujetas a los tiempos de éstas para poder hacer movimientos de materiales.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2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2710"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2711"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2712"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2713"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2714"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500-000000000000}">
          <x14:formula1>
            <xm:f>'C'!$K$3:$K$7</xm:f>
          </x14:formula1>
          <xm:sqref>O46 F45</xm:sqref>
        </x14:dataValidation>
        <x14:dataValidation type="list" allowBlank="1" showInputMessage="1" showErrorMessage="1" xr:uid="{00000000-0002-0000-1500-000001000000}">
          <x14:formula1>
            <xm:f>'C'!$C$3:$C$5</xm:f>
          </x14:formula1>
          <xm:sqref>F46</xm:sqref>
        </x14:dataValidation>
        <x14:dataValidation type="list" allowBlank="1" showInputMessage="1" showErrorMessage="1" xr:uid="{00000000-0002-0000-1500-000002000000}">
          <x14:formula1>
            <xm:f>'C'!$D$3:$D$4</xm:f>
          </x14:formula1>
          <xm:sqref>S34 B53:B57 B62:B66</xm:sqref>
        </x14:dataValidation>
        <x14:dataValidation type="list" allowBlank="1" showInputMessage="1" showErrorMessage="1" xr:uid="{00000000-0002-0000-1500-000003000000}">
          <x14:formula1>
            <xm:f>'C'!$E$3:$E$16</xm:f>
          </x14:formula1>
          <xm:sqref>D13:L13</xm:sqref>
        </x14:dataValidation>
        <x14:dataValidation type="list" allowBlank="1" showInputMessage="1" showErrorMessage="1" xr:uid="{00000000-0002-0000-1500-000004000000}">
          <x14:formula1>
            <xm:f>'C'!$L$3:$L$33</xm:f>
          </x14:formula1>
          <xm:sqref>I4</xm:sqref>
        </x14:dataValidation>
        <x14:dataValidation type="list" allowBlank="1" showErrorMessage="1" xr:uid="{00000000-0002-0000-1500-000005000000}">
          <x14:formula1>
            <xm:f>'C'!$G$3:$G$50</xm:f>
          </x14:formula1>
          <xm:sqref>D6</xm:sqref>
        </x14:dataValidation>
        <x14:dataValidation type="list" allowBlank="1" showInputMessage="1" showErrorMessage="1" xr:uid="{00000000-0002-0000-1500-000006000000}">
          <x14:formula1>
            <xm:f>'C'!$L$3:$L$503</xm:f>
          </x14:formula1>
          <xm:sqref>D15:K15</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theme="0"/>
  </sheetPr>
  <dimension ref="A1:U68"/>
  <sheetViews>
    <sheetView showGridLines="0" topLeftCell="B1" zoomScale="90" zoomScaleNormal="9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21</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337</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Las CT enfrentan retos con el sistema para la gestión de materiales educativos SIAF, que sólo funciona con Windows 7 y no puede utilizarse en todas las computadoras. Por lo que se corre un alto riesgo de que en cualquier momento quede inoperativo.</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Adquirir y/o poner en funcionamiento un sistema para la gestión de materiales educativos en las CT, que esté adaptado a las condiciones y usos tecnológicos actuales.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Las CT enfrentan retos con el sistema para la gestión de materiales educativos SIAF, que sólo funciona con Windows 7 y no puede utilizarse en todas las computadoras. Por lo que se corre un alto riesgo de que en cualquier momento quede inoperativo.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sheetProtection formatRows="0"/>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rintOptions horizontalCentered="1" verticalCentered="1"/>
  <pageMargins left="0.23622047244094491" right="0.23622047244094491" top="0.74803149606299213" bottom="0.74803149606299213" header="0.31496062992125984" footer="0.31496062992125984"/>
  <pageSetup scale="78"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ltText="">
                <anchor moveWithCells="1">
                  <from>
                    <xdr:col>4</xdr:col>
                    <xdr:colOff>762000</xdr:colOff>
                    <xdr:row>20</xdr:row>
                    <xdr:rowOff>171450</xdr:rowOff>
                  </from>
                  <to>
                    <xdr:col>5</xdr:col>
                    <xdr:colOff>285750</xdr:colOff>
                    <xdr:row>21</xdr:row>
                    <xdr:rowOff>190500</xdr:rowOff>
                  </to>
                </anchor>
              </controlPr>
            </control>
          </mc:Choice>
        </mc:AlternateContent>
        <mc:AlternateContent xmlns:mc="http://schemas.openxmlformats.org/markup-compatibility/2006">
          <mc:Choice Requires="x14">
            <control shapeId="73730" r:id="rId5" name="Check Box 2">
              <controlPr defaultSize="0" autoFill="0" autoLine="0" autoPict="0" altText="">
                <anchor moveWithCells="1">
                  <from>
                    <xdr:col>4</xdr:col>
                    <xdr:colOff>762000</xdr:colOff>
                    <xdr:row>21</xdr:row>
                    <xdr:rowOff>161925</xdr:rowOff>
                  </from>
                  <to>
                    <xdr:col>5</xdr:col>
                    <xdr:colOff>285750</xdr:colOff>
                    <xdr:row>23</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737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ltText="">
                <anchor moveWithCells="1">
                  <from>
                    <xdr:col>3</xdr:col>
                    <xdr:colOff>19050</xdr:colOff>
                    <xdr:row>21</xdr:row>
                    <xdr:rowOff>0</xdr:rowOff>
                  </from>
                  <to>
                    <xdr:col>3</xdr:col>
                    <xdr:colOff>323850</xdr:colOff>
                    <xdr:row>22</xdr:row>
                    <xdr:rowOff>28575</xdr:rowOff>
                  </to>
                </anchor>
              </controlPr>
            </control>
          </mc:Choice>
        </mc:AlternateContent>
        <mc:AlternateContent xmlns:mc="http://schemas.openxmlformats.org/markup-compatibility/2006">
          <mc:Choice Requires="x14">
            <control shapeId="73734" r:id="rId9" name="Check Box 6">
              <controlPr defaultSize="0" autoFill="0" autoLine="0" autoPict="0" altText="">
                <anchor moveWithCells="1">
                  <from>
                    <xdr:col>3</xdr:col>
                    <xdr:colOff>57150</xdr:colOff>
                    <xdr:row>29</xdr:row>
                    <xdr:rowOff>161925</xdr:rowOff>
                  </from>
                  <to>
                    <xdr:col>3</xdr:col>
                    <xdr:colOff>361950</xdr:colOff>
                    <xdr:row>30</xdr:row>
                    <xdr:rowOff>190500</xdr:rowOff>
                  </to>
                </anchor>
              </controlPr>
            </control>
          </mc:Choice>
        </mc:AlternateContent>
        <mc:AlternateContent xmlns:mc="http://schemas.openxmlformats.org/markup-compatibility/2006">
          <mc:Choice Requires="x14">
            <control shapeId="73735" r:id="rId10" name="Check Box 7">
              <controlPr defaultSize="0" autoFill="0" autoLine="0" autoPict="0" altText="">
                <anchor moveWithCells="1">
                  <from>
                    <xdr:col>3</xdr:col>
                    <xdr:colOff>57150</xdr:colOff>
                    <xdr:row>30</xdr:row>
                    <xdr:rowOff>161925</xdr:rowOff>
                  </from>
                  <to>
                    <xdr:col>3</xdr:col>
                    <xdr:colOff>361950</xdr:colOff>
                    <xdr:row>31</xdr:row>
                    <xdr:rowOff>190500</xdr:rowOff>
                  </to>
                </anchor>
              </controlPr>
            </control>
          </mc:Choice>
        </mc:AlternateContent>
        <mc:AlternateContent xmlns:mc="http://schemas.openxmlformats.org/markup-compatibility/2006">
          <mc:Choice Requires="x14">
            <control shapeId="73736" r:id="rId11" name="Check Box 8">
              <controlPr defaultSize="0" autoFill="0" autoLine="0" autoPict="0" altText="">
                <anchor moveWithCells="1">
                  <from>
                    <xdr:col>3</xdr:col>
                    <xdr:colOff>57150</xdr:colOff>
                    <xdr:row>31</xdr:row>
                    <xdr:rowOff>161925</xdr:rowOff>
                  </from>
                  <to>
                    <xdr:col>3</xdr:col>
                    <xdr:colOff>361950</xdr:colOff>
                    <xdr:row>32</xdr:row>
                    <xdr:rowOff>190500</xdr:rowOff>
                  </to>
                </anchor>
              </controlPr>
            </control>
          </mc:Choice>
        </mc:AlternateContent>
        <mc:AlternateContent xmlns:mc="http://schemas.openxmlformats.org/markup-compatibility/2006">
          <mc:Choice Requires="x14">
            <control shapeId="73737" r:id="rId12" name="Check Box 9">
              <controlPr defaultSize="0" autoFill="0" autoLine="0" autoPict="0" altText="">
                <anchor moveWithCells="1">
                  <from>
                    <xdr:col>3</xdr:col>
                    <xdr:colOff>57150</xdr:colOff>
                    <xdr:row>32</xdr:row>
                    <xdr:rowOff>190500</xdr:rowOff>
                  </from>
                  <to>
                    <xdr:col>3</xdr:col>
                    <xdr:colOff>361950</xdr:colOff>
                    <xdr:row>34</xdr:row>
                    <xdr:rowOff>28575</xdr:rowOff>
                  </to>
                </anchor>
              </controlPr>
            </control>
          </mc:Choice>
        </mc:AlternateContent>
        <mc:AlternateContent xmlns:mc="http://schemas.openxmlformats.org/markup-compatibility/2006">
          <mc:Choice Requires="x14">
            <control shapeId="73738" r:id="rId13" name="Check Box 10">
              <controlPr defaultSize="0" autoFill="0" autoLine="0" autoPict="0" altText="">
                <anchor moveWithCells="1">
                  <from>
                    <xdr:col>3</xdr:col>
                    <xdr:colOff>57150</xdr:colOff>
                    <xdr:row>33</xdr:row>
                    <xdr:rowOff>190500</xdr:rowOff>
                  </from>
                  <to>
                    <xdr:col>3</xdr:col>
                    <xdr:colOff>361950</xdr:colOff>
                    <xdr:row>35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600-000000000000}">
          <x14:formula1>
            <xm:f>'C'!$K$3:$K$7</xm:f>
          </x14:formula1>
          <xm:sqref>O46 F45</xm:sqref>
        </x14:dataValidation>
        <x14:dataValidation type="list" allowBlank="1" showInputMessage="1" showErrorMessage="1" xr:uid="{00000000-0002-0000-1600-000001000000}">
          <x14:formula1>
            <xm:f>'C'!$C$3:$C$5</xm:f>
          </x14:formula1>
          <xm:sqref>F46</xm:sqref>
        </x14:dataValidation>
        <x14:dataValidation type="list" allowBlank="1" showInputMessage="1" showErrorMessage="1" xr:uid="{00000000-0002-0000-1600-000002000000}">
          <x14:formula1>
            <xm:f>'C'!$D$3:$D$4</xm:f>
          </x14:formula1>
          <xm:sqref>S34 B53:B57 B62:B66</xm:sqref>
        </x14:dataValidation>
        <x14:dataValidation type="list" allowBlank="1" showInputMessage="1" showErrorMessage="1" xr:uid="{00000000-0002-0000-1600-000003000000}">
          <x14:formula1>
            <xm:f>'C'!$E$3:$E$16</xm:f>
          </x14:formula1>
          <xm:sqref>D13:L13</xm:sqref>
        </x14:dataValidation>
        <x14:dataValidation type="list" allowBlank="1" showInputMessage="1" showErrorMessage="1" xr:uid="{00000000-0002-0000-1600-000004000000}">
          <x14:formula1>
            <xm:f>'C'!$L$3:$L$33</xm:f>
          </x14:formula1>
          <xm:sqref>I4</xm:sqref>
        </x14:dataValidation>
        <x14:dataValidation type="list" allowBlank="1" showErrorMessage="1" xr:uid="{00000000-0002-0000-1600-000005000000}">
          <x14:formula1>
            <xm:f>'C'!$G$3:$G$50</xm:f>
          </x14:formula1>
          <xm:sqref>D6</xm:sqref>
        </x14:dataValidation>
        <x14:dataValidation type="list" allowBlank="1" showInputMessage="1" showErrorMessage="1" xr:uid="{00000000-0002-0000-1600-000006000000}">
          <x14:formula1>
            <xm:f>'C'!$L$3:$L$503</xm:f>
          </x14:formula1>
          <xm:sqref>D15:K15</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22</v>
      </c>
      <c r="J4" s="107" t="s">
        <v>205</v>
      </c>
      <c r="K4" s="107">
        <f>COUNTIF('Evaluacion 2024'!B:B,D6)</f>
        <v>43</v>
      </c>
      <c r="L4" s="8"/>
      <c r="M4" s="57"/>
      <c r="N4" s="8"/>
      <c r="O4" s="8"/>
      <c r="P4" s="8"/>
    </row>
    <row r="5" spans="1:16" s="16" customFormat="1" ht="5.25" customHeight="1">
      <c r="A5" s="11"/>
      <c r="B5" s="14"/>
      <c r="C5" s="15"/>
      <c r="F5" s="17"/>
      <c r="M5" s="38"/>
    </row>
    <row r="6" spans="1:16" ht="24.75" customHeight="1">
      <c r="B6" s="183" t="s">
        <v>206</v>
      </c>
      <c r="C6" s="183"/>
      <c r="D6" s="176" t="s">
        <v>77</v>
      </c>
      <c r="E6" s="177"/>
      <c r="F6" s="177"/>
      <c r="G6" s="177"/>
      <c r="H6" s="177"/>
      <c r="I6" s="177"/>
      <c r="J6" s="177"/>
      <c r="K6" s="177"/>
      <c r="M6" s="75"/>
    </row>
    <row r="7" spans="1:16" s="73" customFormat="1" ht="35.25" customHeight="1">
      <c r="B7" s="182" t="s">
        <v>207</v>
      </c>
      <c r="C7" s="182"/>
      <c r="D7" s="178" t="str">
        <f>VLOOKUP(D6,'C'!G3:M54,2,FALSE)</f>
        <v>L6W Consejo Nacional de Fomento Educativo</v>
      </c>
      <c r="E7" s="179"/>
      <c r="F7" s="179"/>
      <c r="G7" s="179"/>
      <c r="H7" s="179"/>
      <c r="I7" s="179"/>
      <c r="J7" s="179"/>
      <c r="K7" s="179"/>
      <c r="L7" s="74"/>
      <c r="M7" s="38"/>
      <c r="N7" s="74"/>
      <c r="O7" s="74"/>
      <c r="P7" s="74"/>
    </row>
    <row r="8" spans="1:16" ht="18.75" customHeight="1">
      <c r="B8" s="166" t="s">
        <v>208</v>
      </c>
      <c r="C8" s="166"/>
      <c r="D8" s="180" t="str">
        <f>VLOOKUP(D6,'C'!G3:M51,3,FALSE)</f>
        <v>Evaluación Integral</v>
      </c>
      <c r="E8" s="181"/>
      <c r="F8" s="181"/>
      <c r="G8" s="181"/>
      <c r="H8" s="181"/>
      <c r="I8" s="181"/>
      <c r="J8" s="181"/>
      <c r="K8" s="181"/>
      <c r="M8" s="58"/>
    </row>
    <row r="9" spans="1:16" s="18" customFormat="1" ht="17.25" customHeight="1">
      <c r="B9" s="166" t="s">
        <v>209</v>
      </c>
      <c r="C9" s="166"/>
      <c r="D9" s="180">
        <f>VLOOKUP(D6,'C'!G3:M51,4,FALSE)</f>
        <v>2024</v>
      </c>
      <c r="E9" s="181"/>
      <c r="F9" s="181"/>
      <c r="G9" s="181"/>
      <c r="H9" s="181"/>
      <c r="I9" s="181"/>
      <c r="J9" s="181"/>
      <c r="K9" s="181"/>
      <c r="M9" s="59"/>
    </row>
    <row r="10" spans="1:16" ht="13.5" customHeight="1">
      <c r="G10" s="19"/>
      <c r="H10" s="19"/>
      <c r="I10" s="19"/>
      <c r="J10" s="19"/>
      <c r="K10" s="19"/>
      <c r="L10" s="19"/>
      <c r="M10" s="60"/>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1"/>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75">
      <c r="A15" s="18"/>
      <c r="B15" s="190" t="s">
        <v>212</v>
      </c>
      <c r="C15" s="190"/>
      <c r="D15" s="195">
        <v>336</v>
      </c>
      <c r="E15" s="196"/>
      <c r="F15" s="196"/>
      <c r="G15" s="196"/>
      <c r="H15" s="196"/>
      <c r="I15" s="196"/>
      <c r="J15" s="196"/>
      <c r="K15" s="196"/>
      <c r="M15" s="62"/>
    </row>
    <row r="16" spans="1:16" s="27" customFormat="1" ht="13.5" customHeight="1">
      <c r="A16" s="18"/>
      <c r="C16" s="26"/>
      <c r="D16" s="26"/>
      <c r="E16" s="26"/>
      <c r="F16" s="26"/>
      <c r="G16" s="26"/>
      <c r="H16" s="26"/>
      <c r="I16" s="26"/>
      <c r="J16" s="26"/>
      <c r="K16" s="26"/>
      <c r="L16" s="28"/>
      <c r="M16" s="63"/>
      <c r="N16" s="28"/>
      <c r="O16" s="28"/>
      <c r="P16" s="28"/>
    </row>
    <row r="17" spans="1:21" s="27" customFormat="1" ht="60" customHeight="1">
      <c r="A17" s="18"/>
      <c r="B17" s="110" t="s">
        <v>210</v>
      </c>
      <c r="C17" s="185" t="str">
        <f>VLOOKUP(CONCATENATE($D$6,$I4),'Evaluacion 2024'!$A$1:$L$1092,10,FALSE)</f>
        <v xml:space="preserve">La DCPD no cuenta con personal suficiente para llevar a cabo todas las actividades de producción editorial y no tiene los equipos necesarios para hacer el trabajo editorial, por lo que las personas deben poner recursos computacionales propios para realizarlo. </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Fortalecer el equipamiento técnico de la DCPD para que responda adecuadamente a las actividades de producción editorial.</v>
      </c>
      <c r="D19" s="186"/>
      <c r="E19" s="186"/>
      <c r="F19" s="186"/>
      <c r="G19" s="186"/>
      <c r="H19" s="186"/>
      <c r="I19" s="186"/>
      <c r="J19" s="186"/>
      <c r="K19" s="186"/>
      <c r="L19" s="17"/>
      <c r="M19" s="64"/>
      <c r="N19" s="17"/>
      <c r="O19" s="17"/>
      <c r="P19" s="17"/>
    </row>
    <row r="20" spans="1:21" s="18" customFormat="1" ht="15">
      <c r="D20" s="30"/>
      <c r="E20" s="30"/>
      <c r="F20" s="30"/>
      <c r="G20" s="30"/>
      <c r="H20" s="30"/>
      <c r="I20" s="30"/>
      <c r="J20" s="30"/>
      <c r="K20" s="30"/>
      <c r="L20" s="30"/>
      <c r="M20" s="65" t="b">
        <v>0</v>
      </c>
      <c r="N20" s="30"/>
      <c r="O20" s="30"/>
      <c r="P20" s="30"/>
    </row>
    <row r="21" spans="1:21" s="18" customFormat="1" ht="15">
      <c r="B21" s="188" t="s">
        <v>0</v>
      </c>
      <c r="C21" s="188"/>
      <c r="D21" s="31"/>
      <c r="E21" s="31"/>
      <c r="F21" s="31"/>
      <c r="G21" s="31"/>
      <c r="H21" s="31"/>
      <c r="I21" s="31"/>
      <c r="J21" s="31"/>
      <c r="K21" s="13"/>
      <c r="M21" s="66"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56"/>
      <c r="N25" s="11"/>
      <c r="O25" s="32"/>
    </row>
    <row r="26" spans="1:21" ht="15.75" customHeight="1">
      <c r="C26" s="18"/>
      <c r="D26" s="18"/>
      <c r="E26" s="8"/>
      <c r="F26" s="8"/>
      <c r="G26" s="8"/>
      <c r="H26" s="8"/>
      <c r="I26" s="8"/>
      <c r="J26" s="8"/>
      <c r="K26" s="8"/>
      <c r="L26" s="8"/>
      <c r="M26" s="57"/>
      <c r="N26" s="8"/>
      <c r="O26" s="8"/>
      <c r="P26" s="8"/>
    </row>
    <row r="27" spans="1:21" ht="47.25" customHeight="1">
      <c r="B27" s="187" t="s">
        <v>214</v>
      </c>
      <c r="C27" s="187"/>
      <c r="D27" s="187"/>
      <c r="E27" s="160"/>
      <c r="F27" s="161"/>
      <c r="G27" s="161"/>
      <c r="H27" s="161"/>
      <c r="I27" s="161"/>
      <c r="J27" s="161"/>
      <c r="K27" s="162"/>
      <c r="L27" s="16"/>
      <c r="M27" s="59"/>
      <c r="N27" s="16"/>
      <c r="O27" s="16"/>
      <c r="P27" s="16"/>
    </row>
    <row r="28" spans="1:21" ht="15.75">
      <c r="F28" s="19"/>
      <c r="H28" s="19"/>
      <c r="I28" s="19"/>
      <c r="J28" s="19"/>
      <c r="K28" s="19"/>
      <c r="L28" s="19"/>
      <c r="M28" s="67"/>
      <c r="N28" s="20"/>
    </row>
    <row r="29" spans="1:21" s="21" customFormat="1" ht="13.5" customHeight="1">
      <c r="B29" s="12" t="s">
        <v>215</v>
      </c>
      <c r="C29" s="34"/>
      <c r="D29" s="34"/>
      <c r="E29" s="34"/>
      <c r="F29" s="34"/>
      <c r="G29" s="35"/>
      <c r="H29" s="35"/>
      <c r="I29" s="35"/>
      <c r="J29" s="35"/>
      <c r="K29" s="35"/>
      <c r="L29" s="36"/>
      <c r="M29" s="38"/>
      <c r="N29" s="37"/>
    </row>
    <row r="30" spans="1:21" s="26" customFormat="1" ht="14.25" customHeight="1">
      <c r="A30" s="21"/>
      <c r="B30" s="14"/>
      <c r="C30" s="152" t="s">
        <v>216</v>
      </c>
      <c r="D30" s="152"/>
      <c r="G30" s="24"/>
      <c r="H30" s="11"/>
      <c r="I30" s="11"/>
      <c r="J30" s="11"/>
      <c r="K30" s="11"/>
      <c r="L30" s="11"/>
      <c r="M30" s="68" t="b">
        <v>0</v>
      </c>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59"/>
      <c r="N35" s="11"/>
      <c r="O35" s="11"/>
      <c r="P35" s="11"/>
      <c r="Q35" s="21"/>
      <c r="R35" s="21"/>
      <c r="S35" s="21"/>
      <c r="T35" s="39"/>
      <c r="U35" s="39"/>
    </row>
    <row r="36" spans="1:21" s="38" customFormat="1" ht="15.75">
      <c r="B36" s="11"/>
      <c r="C36" s="11"/>
      <c r="D36" s="8"/>
      <c r="E36" s="11"/>
      <c r="F36" s="40"/>
      <c r="G36" s="11"/>
      <c r="H36" s="40"/>
      <c r="I36" s="19"/>
      <c r="J36" s="40"/>
      <c r="K36" s="40"/>
      <c r="L36" s="1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M42" s="67"/>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N44" s="37"/>
      <c r="O44" s="21"/>
      <c r="P44" s="21"/>
    </row>
    <row r="45" spans="1:21" ht="15" customHeight="1">
      <c r="B45" s="166" t="s">
        <v>225</v>
      </c>
      <c r="C45" s="166"/>
      <c r="D45" s="166"/>
      <c r="E45" s="166"/>
      <c r="F45" s="160" t="s">
        <v>17</v>
      </c>
      <c r="G45" s="161"/>
      <c r="H45" s="161"/>
      <c r="I45" s="161"/>
      <c r="J45" s="161"/>
      <c r="K45" s="162"/>
      <c r="M45" s="69"/>
    </row>
    <row r="46" spans="1:21" ht="20.25" customHeight="1">
      <c r="B46" s="166" t="s">
        <v>226</v>
      </c>
      <c r="C46" s="166"/>
      <c r="D46" s="166"/>
      <c r="E46" s="166"/>
      <c r="F46" s="163"/>
      <c r="G46" s="164"/>
      <c r="H46" s="164"/>
      <c r="I46" s="164"/>
      <c r="J46" s="164"/>
      <c r="K46" s="165"/>
      <c r="L46" s="20"/>
      <c r="M46" s="70"/>
      <c r="N46" s="20"/>
      <c r="O46" s="10"/>
    </row>
    <row r="47" spans="1:21">
      <c r="F47" s="43"/>
      <c r="G47" s="43"/>
      <c r="H47" s="43"/>
      <c r="I47" s="43"/>
      <c r="J47" s="43"/>
      <c r="K47" s="43"/>
      <c r="L47" s="43"/>
      <c r="M47" s="69"/>
      <c r="N47" s="43"/>
      <c r="O47" s="43"/>
      <c r="P47" s="43"/>
    </row>
    <row r="48" spans="1:21" ht="15.75" customHeight="1">
      <c r="A48" s="21"/>
      <c r="B48" s="44" t="s">
        <v>227</v>
      </c>
      <c r="C48" s="22"/>
      <c r="D48" s="22"/>
      <c r="E48" s="22"/>
      <c r="F48" s="22"/>
      <c r="G48" s="23"/>
      <c r="H48" s="23"/>
      <c r="I48" s="23"/>
      <c r="J48" s="23"/>
      <c r="K48" s="23"/>
      <c r="L48" s="20"/>
      <c r="N48" s="20"/>
      <c r="O48" s="10"/>
    </row>
    <row r="50" spans="2:16" ht="64.5" customHeight="1">
      <c r="B50" s="32" t="s">
        <v>210</v>
      </c>
      <c r="C50" s="172" t="str">
        <f>C17</f>
        <v xml:space="preserve">La DCPD no cuenta con personal suficiente para llevar a cabo todas las actividades de producción editorial y no tiene los equipos necesarios para hacer el trabajo editorial, por lo que las personas deben poner recursos computacionales propios para realizarlo. </v>
      </c>
      <c r="D50" s="173"/>
      <c r="E50" s="173"/>
      <c r="F50" s="173"/>
      <c r="G50" s="173"/>
      <c r="H50" s="173"/>
      <c r="I50" s="173"/>
      <c r="J50" s="173"/>
      <c r="K50" s="173"/>
    </row>
    <row r="51" spans="2:16" ht="15">
      <c r="M51" s="71"/>
    </row>
    <row r="52" spans="2:16" ht="27.75" customHeight="1">
      <c r="B52" s="76" t="s">
        <v>362</v>
      </c>
      <c r="C52" s="171" t="s">
        <v>228</v>
      </c>
      <c r="D52" s="171"/>
      <c r="E52" s="171"/>
      <c r="F52" s="171"/>
      <c r="G52" s="171"/>
      <c r="H52" s="45" t="s">
        <v>229</v>
      </c>
      <c r="I52" s="45" t="s">
        <v>230</v>
      </c>
      <c r="J52" s="45" t="s">
        <v>231</v>
      </c>
      <c r="K52" s="45" t="s">
        <v>232</v>
      </c>
      <c r="L52" s="46"/>
      <c r="M52" s="68" t="b">
        <v>0</v>
      </c>
      <c r="N52" s="46"/>
      <c r="O52" s="46"/>
      <c r="P52" s="46"/>
    </row>
    <row r="53" spans="2:16" ht="45" customHeight="1">
      <c r="B53" s="47"/>
      <c r="C53" s="167"/>
      <c r="D53" s="167"/>
      <c r="E53" s="167"/>
      <c r="F53" s="167"/>
      <c r="G53" s="167"/>
      <c r="H53" s="79"/>
      <c r="I53" s="80"/>
      <c r="J53" s="79"/>
      <c r="K53" s="79"/>
      <c r="M53" s="68" t="b">
        <v>1</v>
      </c>
    </row>
    <row r="54" spans="2:16" ht="45" customHeight="1">
      <c r="B54" s="47"/>
      <c r="C54" s="167"/>
      <c r="D54" s="167"/>
      <c r="E54" s="167"/>
      <c r="F54" s="167"/>
      <c r="G54" s="167"/>
      <c r="H54" s="79"/>
      <c r="I54" s="80"/>
      <c r="J54" s="79"/>
      <c r="K54" s="79"/>
      <c r="M54" s="68" t="b">
        <v>0</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c r="M61" s="68" t="b">
        <v>0</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row>
    <row r="67" spans="2:13" ht="13.5" thickBot="1">
      <c r="M67" s="72"/>
    </row>
    <row r="68" spans="2:13" s="48" customFormat="1" ht="13.5" thickBot="1">
      <c r="M68" s="38"/>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312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312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312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312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312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312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312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312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313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700-000000000000}">
          <x14:formula1>
            <xm:f>'C'!$D$3:$D$4</xm:f>
          </x14:formula1>
          <xm:sqref>S34 B53:B57 B62:B66</xm:sqref>
        </x14:dataValidation>
        <x14:dataValidation type="list" allowBlank="1" showInputMessage="1" showErrorMessage="1" xr:uid="{00000000-0002-0000-1700-000001000000}">
          <x14:formula1>
            <xm:f>'C'!$C$3:$C$5</xm:f>
          </x14:formula1>
          <xm:sqref>F46</xm:sqref>
        </x14:dataValidation>
        <x14:dataValidation type="list" allowBlank="1" showInputMessage="1" showErrorMessage="1" xr:uid="{00000000-0002-0000-1700-000002000000}">
          <x14:formula1>
            <xm:f>'C'!$K$3:$K$7</xm:f>
          </x14:formula1>
          <xm:sqref>O46 F45</xm:sqref>
        </x14:dataValidation>
        <x14:dataValidation type="list" allowBlank="1" showInputMessage="1" showErrorMessage="1" xr:uid="{00000000-0002-0000-1700-000003000000}">
          <x14:formula1>
            <xm:f>'C'!$E$3:$E$16</xm:f>
          </x14:formula1>
          <xm:sqref>D13:L13</xm:sqref>
        </x14:dataValidation>
        <x14:dataValidation type="list" allowBlank="1" showInputMessage="1" showErrorMessage="1" xr:uid="{00000000-0002-0000-1700-000004000000}">
          <x14:formula1>
            <xm:f>'C'!$L$3:$L$33</xm:f>
          </x14:formula1>
          <xm:sqref>I4</xm:sqref>
        </x14:dataValidation>
        <x14:dataValidation type="list" allowBlank="1" showErrorMessage="1" xr:uid="{00000000-0002-0000-1700-000005000000}">
          <x14:formula1>
            <xm:f>'C'!$G$3:$G$50</xm:f>
          </x14:formula1>
          <xm:sqref>D6</xm:sqref>
        </x14:dataValidation>
        <x14:dataValidation type="list" allowBlank="1" showInputMessage="1" showErrorMessage="1" xr:uid="{00000000-0002-0000-1700-000006000000}">
          <x14:formula1>
            <xm:f>'C'!$L$3:$L$503</xm:f>
          </x14:formula1>
          <xm:sqref>D15:K15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23</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337</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 producción editorial tiene limitaciones presupuestales, que impiden que se pueda producir literatura pertinente para todos los niveles educativos y edades de los estudiantes. Actualmente se priorizan aquellos niveles en los que hay más estudiantes y se busca que compartan libros con otros.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Priorizar la utilización de materiales educativos y libros que ya estén editados o en existencia para ampliar las opciones en los diferentes niveles educativos, en vista de que las limitaciones presupuestales están llevando a centrar la producción editorial en los niveles en los que hay más estudiantes.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 producción editorial tiene limitaciones presupuestales, que impiden que se pueda producir literatura pertinente para todos los niveles educativos y edades de los estudiantes. Actualmente se priorizan aquellos niveles en los que hay más estudiantes y se busca que compartan libros con otros.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414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414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414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414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414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415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415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415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415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415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800-000000000000}">
          <x14:formula1>
            <xm:f>'C'!$D$3:$D$4</xm:f>
          </x14:formula1>
          <xm:sqref>S34 B53:B57 B62:B66</xm:sqref>
        </x14:dataValidation>
        <x14:dataValidation type="list" allowBlank="1" showInputMessage="1" showErrorMessage="1" xr:uid="{00000000-0002-0000-1800-000001000000}">
          <x14:formula1>
            <xm:f>'C'!$C$3:$C$5</xm:f>
          </x14:formula1>
          <xm:sqref>F46</xm:sqref>
        </x14:dataValidation>
        <x14:dataValidation type="list" allowBlank="1" showInputMessage="1" showErrorMessage="1" xr:uid="{00000000-0002-0000-1800-000002000000}">
          <x14:formula1>
            <xm:f>'C'!$K$3:$K$7</xm:f>
          </x14:formula1>
          <xm:sqref>O46 F45</xm:sqref>
        </x14:dataValidation>
        <x14:dataValidation type="list" allowBlank="1" showInputMessage="1" showErrorMessage="1" xr:uid="{00000000-0002-0000-1800-000003000000}">
          <x14:formula1>
            <xm:f>'C'!$E$3:$E$16</xm:f>
          </x14:formula1>
          <xm:sqref>D13:L13</xm:sqref>
        </x14:dataValidation>
        <x14:dataValidation type="list" allowBlank="1" showInputMessage="1" showErrorMessage="1" xr:uid="{00000000-0002-0000-1800-000004000000}">
          <x14:formula1>
            <xm:f>'C'!$L$3:$L$33</xm:f>
          </x14:formula1>
          <xm:sqref>I4</xm:sqref>
        </x14:dataValidation>
        <x14:dataValidation type="list" allowBlank="1" showErrorMessage="1" xr:uid="{00000000-0002-0000-1800-000005000000}">
          <x14:formula1>
            <xm:f>'C'!$G$3:$G$50</xm:f>
          </x14:formula1>
          <xm:sqref>D6</xm:sqref>
        </x14:dataValidation>
        <x14:dataValidation type="list" allowBlank="1" showInputMessage="1" showErrorMessage="1" xr:uid="{00000000-0002-0000-1800-000006000000}">
          <x14:formula1>
            <xm:f>'C'!$L$3:$L$503</xm:f>
          </x14:formula1>
          <xm:sqref>D15:K15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24</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338</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No existen documentos que integren todos los elementos pedagógicos y normativos del modelo ECB que guíen el quehacer de EC en el servicio educativo comunitario y resuelvan dudas frecuentes respecto de su implementación.</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Integrar en un solo documento las consideraciones normativas y orientaciones pedagógicas para el adecuado desarrollo del modelo de Educación Comunitaria para el Bienestar. Esto facilitaría su comprensión por parte de las figuras educativas, fortalecería su capacidad polivalente y resolvería preguntas recurrentes respecto de cómo llevar a cabo la práctica tutora en grupos multigrado e incluso, multinivel, así como con NN pequeños y personas adultas de la comunidad, sin limitar, por supuesto, la capacidad creativa y autonomía de las EC para atender con pertinencia diversos contextos de aprendizaje.</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No existen documentos que integren todos los elementos pedagógicos y normativos del modelo ECB que guíen el quehacer de EC en el servicio educativo comunitario y resuelvan dudas frecuentes respecto de su implementación.</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517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517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517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517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517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517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517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517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517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900-000000000000}">
          <x14:formula1>
            <xm:f>'C'!$D$3:$D$4</xm:f>
          </x14:formula1>
          <xm:sqref>S34 B53:B57 B62:B66</xm:sqref>
        </x14:dataValidation>
        <x14:dataValidation type="list" allowBlank="1" showInputMessage="1" showErrorMessage="1" xr:uid="{00000000-0002-0000-1900-000001000000}">
          <x14:formula1>
            <xm:f>'C'!$C$3:$C$5</xm:f>
          </x14:formula1>
          <xm:sqref>F46</xm:sqref>
        </x14:dataValidation>
        <x14:dataValidation type="list" allowBlank="1" showInputMessage="1" showErrorMessage="1" xr:uid="{00000000-0002-0000-1900-000002000000}">
          <x14:formula1>
            <xm:f>'C'!$K$3:$K$7</xm:f>
          </x14:formula1>
          <xm:sqref>O46 F45</xm:sqref>
        </x14:dataValidation>
        <x14:dataValidation type="list" allowBlank="1" showInputMessage="1" showErrorMessage="1" xr:uid="{00000000-0002-0000-1900-000003000000}">
          <x14:formula1>
            <xm:f>'C'!$E$3:$E$16</xm:f>
          </x14:formula1>
          <xm:sqref>D13:L13</xm:sqref>
        </x14:dataValidation>
        <x14:dataValidation type="list" allowBlank="1" showInputMessage="1" showErrorMessage="1" xr:uid="{00000000-0002-0000-1900-000004000000}">
          <x14:formula1>
            <xm:f>'C'!$L$3:$L$33</xm:f>
          </x14:formula1>
          <xm:sqref>I4</xm:sqref>
        </x14:dataValidation>
        <x14:dataValidation type="list" allowBlank="1" showErrorMessage="1" xr:uid="{00000000-0002-0000-1900-000005000000}">
          <x14:formula1>
            <xm:f>'C'!$G$3:$G$50</xm:f>
          </x14:formula1>
          <xm:sqref>D6</xm:sqref>
        </x14:dataValidation>
        <x14:dataValidation type="list" allowBlank="1" showInputMessage="1" showErrorMessage="1" xr:uid="{00000000-0002-0000-1900-000006000000}">
          <x14:formula1>
            <xm:f>'C'!$L$3:$L$503</xm:f>
          </x14:formula1>
          <xm:sqref>D15:K15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25</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338</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Las EC no cuentan con materiales para apoyar los procesos de alfabetización de NNA.</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Generar materiales que ayuden a las EC a apoyar los procesos de alfabetización de estudiantes en edad preescolar o que inician su educación primaria, así como los de NN que han cursado ya varios años de escuela y aún no han aprendido a leer y escribir. Estos materiales podrían incluir tanto descripciones básicas de cómo ocurren los procesos de adquisición de la cultura escrita en castellano, como estrategias puntuales y materiales de trabajo que ayuden a promoverlos, ya desarrollados por especialistas en el campo.</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Las EC no cuentan con materiales para apoyar los procesos de alfabetización de NNA.</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paperSize="9" scale="74"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619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619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619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619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619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619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620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620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620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A00-000000000000}">
          <x14:formula1>
            <xm:f>'C'!$D$3:$D$4</xm:f>
          </x14:formula1>
          <xm:sqref>S34 B53:B57 B62:B66</xm:sqref>
        </x14:dataValidation>
        <x14:dataValidation type="list" allowBlank="1" showInputMessage="1" showErrorMessage="1" xr:uid="{00000000-0002-0000-1A00-000001000000}">
          <x14:formula1>
            <xm:f>'C'!$C$3:$C$5</xm:f>
          </x14:formula1>
          <xm:sqref>F46</xm:sqref>
        </x14:dataValidation>
        <x14:dataValidation type="list" allowBlank="1" showInputMessage="1" showErrorMessage="1" xr:uid="{00000000-0002-0000-1A00-000002000000}">
          <x14:formula1>
            <xm:f>'C'!$K$3:$K$7</xm:f>
          </x14:formula1>
          <xm:sqref>O46 F45</xm:sqref>
        </x14:dataValidation>
        <x14:dataValidation type="list" allowBlank="1" showInputMessage="1" showErrorMessage="1" xr:uid="{00000000-0002-0000-1A00-000003000000}">
          <x14:formula1>
            <xm:f>'C'!$E$3:$E$16</xm:f>
          </x14:formula1>
          <xm:sqref>D13:L13</xm:sqref>
        </x14:dataValidation>
        <x14:dataValidation type="list" allowBlank="1" showInputMessage="1" showErrorMessage="1" xr:uid="{00000000-0002-0000-1A00-000004000000}">
          <x14:formula1>
            <xm:f>'C'!$L$3:$L$33</xm:f>
          </x14:formula1>
          <xm:sqref>I4</xm:sqref>
        </x14:dataValidation>
        <x14:dataValidation type="list" allowBlank="1" showErrorMessage="1" xr:uid="{00000000-0002-0000-1A00-000005000000}">
          <x14:formula1>
            <xm:f>'C'!$G$3:$G$50</xm:f>
          </x14:formula1>
          <xm:sqref>D6</xm:sqref>
        </x14:dataValidation>
        <x14:dataValidation type="list" allowBlank="1" showInputMessage="1" showErrorMessage="1" xr:uid="{00000000-0002-0000-1A00-000006000000}">
          <x14:formula1>
            <xm:f>'C'!$L$3:$L$503</xm:f>
          </x14:formula1>
          <xm:sqref>D15:K15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26</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339</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Débil presencia de proyectos comunitarios y culturales en los servicios educativos comunitarios.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 xml:space="preserve">Elaborar una metodología que guíe el diseño y desarrollo de los proyectos comunitarios y culturales, y que puede incluir una amplia gama de ejemplos tomados de los que ya se han llevado a cabo exitosamente en comunidades con diversas condiciones y contextos.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Débil presencia de proyectos comunitarios y culturales en los servicios educativos comunitarios.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107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107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107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107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107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107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108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108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108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B00-000000000000}">
          <x14:formula1>
            <xm:f>'C'!$D$3:$D$4</xm:f>
          </x14:formula1>
          <xm:sqref>S34 B53:B57 B62:B66</xm:sqref>
        </x14:dataValidation>
        <x14:dataValidation type="list" allowBlank="1" showInputMessage="1" showErrorMessage="1" xr:uid="{00000000-0002-0000-1B00-000001000000}">
          <x14:formula1>
            <xm:f>'C'!$C$3:$C$5</xm:f>
          </x14:formula1>
          <xm:sqref>F46</xm:sqref>
        </x14:dataValidation>
        <x14:dataValidation type="list" allowBlank="1" showInputMessage="1" showErrorMessage="1" xr:uid="{00000000-0002-0000-1B00-000002000000}">
          <x14:formula1>
            <xm:f>'C'!$K$3:$K$7</xm:f>
          </x14:formula1>
          <xm:sqref>O46 F45</xm:sqref>
        </x14:dataValidation>
        <x14:dataValidation type="list" allowBlank="1" showInputMessage="1" showErrorMessage="1" xr:uid="{00000000-0002-0000-1B00-000003000000}">
          <x14:formula1>
            <xm:f>'C'!$E$3:$E$16</xm:f>
          </x14:formula1>
          <xm:sqref>D13:L13</xm:sqref>
        </x14:dataValidation>
        <x14:dataValidation type="list" allowBlank="1" showInputMessage="1" showErrorMessage="1" xr:uid="{00000000-0002-0000-1B00-000004000000}">
          <x14:formula1>
            <xm:f>'C'!$L$3:$L$33</xm:f>
          </x14:formula1>
          <xm:sqref>I4</xm:sqref>
        </x14:dataValidation>
        <x14:dataValidation type="list" allowBlank="1" showErrorMessage="1" xr:uid="{00000000-0002-0000-1B00-000005000000}">
          <x14:formula1>
            <xm:f>'C'!$G$3:$G$50</xm:f>
          </x14:formula1>
          <xm:sqref>D6</xm:sqref>
        </x14:dataValidation>
        <x14:dataValidation type="list" allowBlank="1" showInputMessage="1" showErrorMessage="1" xr:uid="{00000000-0002-0000-1B00-000006000000}">
          <x14:formula1>
            <xm:f>'C'!$L$3:$L$503</xm:f>
          </x14:formula1>
          <xm:sqref>D15:K15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27</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Las APEC ignoran cuál es la información que debe incluirse en la tarjeta para el Registro de permanencia del Educador comunitario y cuál su potencial utilidad, más allá de servir como insumo para el trámite de pago de apoyos económicos a dicha figura</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Organizar talleres prácticos con las APEC para que sus integrantes comprendan adecuadamente el sentido y los alcances del llenado de la tarjeta para el Registro de permanencia del Educador en comunidad, a fin de aprovechar adecuadamente sus elementos pedagógicos y evitar que su uso se limite al mero trámite de pago de apoyos económicos a dichas figuras educativas.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Las APEC ignoran cuál es la información que debe incluirse en la tarjeta para el Registro de permanencia del Educador comunitario y cuál su potencial utilidad, más allá de servir como insumo para el trámite de pago de apoyos económicos a dicha figura</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209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209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209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210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210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210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210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210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210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210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C00-000000000000}">
          <x14:formula1>
            <xm:f>'C'!$D$3:$D$4</xm:f>
          </x14:formula1>
          <xm:sqref>S34 B53:B57 B62:B66</xm:sqref>
        </x14:dataValidation>
        <x14:dataValidation type="list" allowBlank="1" showInputMessage="1" showErrorMessage="1" xr:uid="{00000000-0002-0000-1C00-000001000000}">
          <x14:formula1>
            <xm:f>'C'!$C$3:$C$5</xm:f>
          </x14:formula1>
          <xm:sqref>F46</xm:sqref>
        </x14:dataValidation>
        <x14:dataValidation type="list" allowBlank="1" showInputMessage="1" showErrorMessage="1" xr:uid="{00000000-0002-0000-1C00-000002000000}">
          <x14:formula1>
            <xm:f>'C'!$K$3:$K$7</xm:f>
          </x14:formula1>
          <xm:sqref>O46 F45</xm:sqref>
        </x14:dataValidation>
        <x14:dataValidation type="list" allowBlank="1" showInputMessage="1" showErrorMessage="1" xr:uid="{00000000-0002-0000-1C00-000003000000}">
          <x14:formula1>
            <xm:f>'C'!$E$3:$E$16</xm:f>
          </x14:formula1>
          <xm:sqref>D13:L13</xm:sqref>
        </x14:dataValidation>
        <x14:dataValidation type="list" allowBlank="1" showInputMessage="1" showErrorMessage="1" xr:uid="{00000000-0002-0000-1C00-000004000000}">
          <x14:formula1>
            <xm:f>'C'!$L$3:$L$33</xm:f>
          </x14:formula1>
          <xm:sqref>I4</xm:sqref>
        </x14:dataValidation>
        <x14:dataValidation type="list" allowBlank="1" showErrorMessage="1" xr:uid="{00000000-0002-0000-1C00-000005000000}">
          <x14:formula1>
            <xm:f>'C'!$G$3:$G$50</xm:f>
          </x14:formula1>
          <xm:sqref>D6</xm:sqref>
        </x14:dataValidation>
        <x14:dataValidation type="list" allowBlank="1" showInputMessage="1" showErrorMessage="1" xr:uid="{00000000-0002-0000-1C00-000006000000}">
          <x14:formula1>
            <xm:f>'C'!$L$3:$L$503</xm:f>
          </x14:formula1>
          <xm:sqref>D15:K15</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28</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340</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App CONAFE no distingue Convenios con APEC que ya han sido firmados de los aún pendientes.</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Realizar las modificaciones necesarias a la App del CONAFE para que distinga los Convenios de Colaboración con la APEC que ya han sido firmados por la persona que preside la Asociación de aquellos que aún están pendientes de firma.</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App CONAFE no distingue Convenios con APEC que ya han sido firmados de los aún pendientes.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721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721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721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722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722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722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722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722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722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722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D00-000000000000}">
          <x14:formula1>
            <xm:f>'C'!$D$3:$D$4</xm:f>
          </x14:formula1>
          <xm:sqref>S34 B53:B57 B62:B66</xm:sqref>
        </x14:dataValidation>
        <x14:dataValidation type="list" allowBlank="1" showInputMessage="1" showErrorMessage="1" xr:uid="{00000000-0002-0000-1D00-000001000000}">
          <x14:formula1>
            <xm:f>'C'!$C$3:$C$5</xm:f>
          </x14:formula1>
          <xm:sqref>F46</xm:sqref>
        </x14:dataValidation>
        <x14:dataValidation type="list" allowBlank="1" showInputMessage="1" showErrorMessage="1" xr:uid="{00000000-0002-0000-1D00-000002000000}">
          <x14:formula1>
            <xm:f>'C'!$K$3:$K$7</xm:f>
          </x14:formula1>
          <xm:sqref>O46 F45</xm:sqref>
        </x14:dataValidation>
        <x14:dataValidation type="list" allowBlank="1" showInputMessage="1" showErrorMessage="1" xr:uid="{00000000-0002-0000-1D00-000003000000}">
          <x14:formula1>
            <xm:f>'C'!$E$3:$E$16</xm:f>
          </x14:formula1>
          <xm:sqref>D13:L13</xm:sqref>
        </x14:dataValidation>
        <x14:dataValidation type="list" allowBlank="1" showInputMessage="1" showErrorMessage="1" xr:uid="{00000000-0002-0000-1D00-000004000000}">
          <x14:formula1>
            <xm:f>'C'!$L$3:$L$33</xm:f>
          </x14:formula1>
          <xm:sqref>I4</xm:sqref>
        </x14:dataValidation>
        <x14:dataValidation type="list" allowBlank="1" showErrorMessage="1" xr:uid="{00000000-0002-0000-1D00-000005000000}">
          <x14:formula1>
            <xm:f>'C'!$G$3:$G$50</xm:f>
          </x14:formula1>
          <xm:sqref>D6</xm:sqref>
        </x14:dataValidation>
        <x14:dataValidation type="list" allowBlank="1" showInputMessage="1" showErrorMessage="1" xr:uid="{00000000-0002-0000-1D00-000006000000}">
          <x14:formula1>
            <xm:f>'C'!$L$3:$L$503</xm:f>
          </x14:formula1>
          <xm:sqref>D15:K15</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29</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Seminario Confesión y Proclama carece de elementos normativos suficientes para orientar su funcionamiento</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Dotar al seminario "Confesión y Proclama" de elementos normativos que clarifiquen su sentido y guíen su adecuado funcionamiento.</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Seminario Confesión y Proclama carece de elementos normativos suficientes para orientar su funcionamiento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824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824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824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824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824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824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824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824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824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825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E00-000000000000}">
          <x14:formula1>
            <xm:f>'C'!$D$3:$D$4</xm:f>
          </x14:formula1>
          <xm:sqref>S34 B53:B57 B62:B66</xm:sqref>
        </x14:dataValidation>
        <x14:dataValidation type="list" allowBlank="1" showInputMessage="1" showErrorMessage="1" xr:uid="{00000000-0002-0000-1E00-000001000000}">
          <x14:formula1>
            <xm:f>'C'!$C$3:$C$5</xm:f>
          </x14:formula1>
          <xm:sqref>F46</xm:sqref>
        </x14:dataValidation>
        <x14:dataValidation type="list" allowBlank="1" showInputMessage="1" showErrorMessage="1" xr:uid="{00000000-0002-0000-1E00-000002000000}">
          <x14:formula1>
            <xm:f>'C'!$K$3:$K$7</xm:f>
          </x14:formula1>
          <xm:sqref>O46 F45</xm:sqref>
        </x14:dataValidation>
        <x14:dataValidation type="list" allowBlank="1" showInputMessage="1" showErrorMessage="1" xr:uid="{00000000-0002-0000-1E00-000003000000}">
          <x14:formula1>
            <xm:f>'C'!$E$3:$E$16</xm:f>
          </x14:formula1>
          <xm:sqref>D13:L13</xm:sqref>
        </x14:dataValidation>
        <x14:dataValidation type="list" allowBlank="1" showInputMessage="1" showErrorMessage="1" xr:uid="{00000000-0002-0000-1E00-000004000000}">
          <x14:formula1>
            <xm:f>'C'!$L$3:$L$33</xm:f>
          </x14:formula1>
          <xm:sqref>I4</xm:sqref>
        </x14:dataValidation>
        <x14:dataValidation type="list" allowBlank="1" showErrorMessage="1" xr:uid="{00000000-0002-0000-1E00-000005000000}">
          <x14:formula1>
            <xm:f>'C'!$G$3:$G$50</xm:f>
          </x14:formula1>
          <xm:sqref>D6</xm:sqref>
        </x14:dataValidation>
        <x14:dataValidation type="list" allowBlank="1" showInputMessage="1" showErrorMessage="1" xr:uid="{00000000-0002-0000-1E00-000006000000}">
          <x14:formula1>
            <xm:f>'C'!$L$3:$L$503</xm:f>
          </x14:formula1>
          <xm:sqref>D15:K15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30</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Aunque existen lineamientos sobre los rasgos deseables de las ECA y ECAR, no está definido procedimiento para la selección de figuras educativas de acompañamiento.</v>
      </c>
      <c r="D17" s="186"/>
      <c r="E17" s="186"/>
      <c r="F17" s="186"/>
      <c r="G17" s="186"/>
      <c r="H17" s="186"/>
      <c r="I17" s="186"/>
      <c r="J17" s="186"/>
      <c r="K17" s="186"/>
      <c r="L17" s="17"/>
      <c r="M17" s="63"/>
      <c r="N17" s="17"/>
      <c r="O17" s="17"/>
      <c r="P17" s="17"/>
    </row>
    <row r="18" spans="1:21" s="27" customFormat="1" ht="9.75" customHeight="1">
      <c r="A18" s="18"/>
      <c r="B18" s="29"/>
      <c r="C18" s="30"/>
      <c r="D18" s="30"/>
      <c r="E18" s="30"/>
      <c r="F18" s="30"/>
      <c r="G18" s="30"/>
      <c r="H18" s="30"/>
      <c r="I18" s="30"/>
      <c r="J18" s="30"/>
      <c r="K18" s="30"/>
      <c r="L18" s="17"/>
      <c r="M18" s="63"/>
      <c r="N18" s="17"/>
      <c r="O18" s="17"/>
      <c r="P18" s="17"/>
    </row>
    <row r="19" spans="1:21" s="27" customFormat="1" ht="60" customHeight="1">
      <c r="A19" s="18"/>
      <c r="B19" s="11" t="s">
        <v>157</v>
      </c>
      <c r="C19" s="185" t="str">
        <f>VLOOKUP(CONCATENATE($D$6,$I4),'Evaluacion 2024'!$A$1:$L$1092,12,FALSE)</f>
        <v>Determinar el procedimiento para seleccionar a las ECA y ECAR, especificando, por ejemplo, si ha de hacerse mediante convocatoria abierta, si ha de considerarse algún tipo de evaluación o si es una decisión que quedará al libre criterio de las CT o CR.</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1</v>
      </c>
      <c r="N21" s="11"/>
    </row>
    <row r="22" spans="1:21" s="18" customFormat="1" ht="15.75">
      <c r="B22" s="189" t="s">
        <v>213</v>
      </c>
      <c r="C22" s="189"/>
      <c r="D22" s="54"/>
      <c r="E22" s="32" t="s">
        <v>12</v>
      </c>
      <c r="F22" s="51"/>
      <c r="I22" s="17"/>
      <c r="J22" s="32"/>
      <c r="K22" s="11"/>
      <c r="L22" s="32"/>
      <c r="M22" s="66" t="b">
        <v>1</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1</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t="s">
        <v>239</v>
      </c>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240</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Aunque existen lineamientos sobre los rasgos deseables de las ECA y ECAR, no está definido procedimiento para la selección de figuras educativas de acompañamiento.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3926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3926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3926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3926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3926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3927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3927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3927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3927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3927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1F00-000000000000}">
          <x14:formula1>
            <xm:f>'C'!$D$3:$D$4</xm:f>
          </x14:formula1>
          <xm:sqref>S34 B53:B57 B62:B66</xm:sqref>
        </x14:dataValidation>
        <x14:dataValidation type="list" allowBlank="1" showInputMessage="1" showErrorMessage="1" xr:uid="{00000000-0002-0000-1F00-000001000000}">
          <x14:formula1>
            <xm:f>'C'!$C$3:$C$5</xm:f>
          </x14:formula1>
          <xm:sqref>F46</xm:sqref>
        </x14:dataValidation>
        <x14:dataValidation type="list" allowBlank="1" showInputMessage="1" showErrorMessage="1" xr:uid="{00000000-0002-0000-1F00-000002000000}">
          <x14:formula1>
            <xm:f>'C'!$K$3:$K$7</xm:f>
          </x14:formula1>
          <xm:sqref>O46 F45</xm:sqref>
        </x14:dataValidation>
        <x14:dataValidation type="list" allowBlank="1" showInputMessage="1" showErrorMessage="1" xr:uid="{00000000-0002-0000-1F00-000003000000}">
          <x14:formula1>
            <xm:f>'C'!$E$3:$E$16</xm:f>
          </x14:formula1>
          <xm:sqref>D13:L13</xm:sqref>
        </x14:dataValidation>
        <x14:dataValidation type="list" allowBlank="1" showInputMessage="1" showErrorMessage="1" xr:uid="{00000000-0002-0000-1F00-000004000000}">
          <x14:formula1>
            <xm:f>'C'!$L$3:$L$33</xm:f>
          </x14:formula1>
          <xm:sqref>I4</xm:sqref>
        </x14:dataValidation>
        <x14:dataValidation type="list" allowBlank="1" showErrorMessage="1" xr:uid="{00000000-0002-0000-1F00-000005000000}">
          <x14:formula1>
            <xm:f>'C'!$G$3:$G$50</xm:f>
          </x14:formula1>
          <xm:sqref>D6</xm:sqref>
        </x14:dataValidation>
        <x14:dataValidation type="list" allowBlank="1" showInputMessage="1" showErrorMessage="1" xr:uid="{00000000-0002-0000-1F00-000006000000}">
          <x14:formula1>
            <xm:f>'C'!$L$3:$L$503</xm:f>
          </x14:formula1>
          <xm:sqref>D15:K15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31</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341</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Las comunidades que son sede de los Colegiados Microrregionales asumen gastos económicos que deberían ser responsabilidad del Programa.</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Valorar la posibilidad de otorgar recursos a las comunidades que son sede de los Colegiados Microrregionales y que, por tanto, deben brindar alimentación y seguridad a las figuras educativas que las visitan, así como correr con sus gastos de servicios básicos (energía eléctrica y agua).</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242</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Las comunidades que son sede de los Colegiados Microrregionales asumen gastos económicos que deberían ser responsabilidad del Programa.</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0289"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290"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29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29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293"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294"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295"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296"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297"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298"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01" r:id="rId14" name="Check Box 13">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0302" r:id="rId15" name="Check Box 14">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0303"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04"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05" r:id="rId18" name="Check Box 17">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0306" r:id="rId19" name="Check Box 18">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0307" r:id="rId20" name="Check Box 19">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0308" r:id="rId21" name="Check Box 20">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0309" r:id="rId22" name="Check Box 21">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0310" r:id="rId23" name="Check Box 22">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0311" r:id="rId24" name="Check Box 2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0312" r:id="rId25" name="Check Box 2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0313" r:id="rId26" name="Check Box 2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0314" r:id="rId27" name="Check Box 2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0315" r:id="rId28" name="Check Box 2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0316" r:id="rId29" name="Check Box 2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0317" r:id="rId30" name="Check Box 2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0318" r:id="rId31" name="Check Box 3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0319" r:id="rId32" name="Check Box 3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0320" r:id="rId33" name="Check Box 3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000-000000000000}">
          <x14:formula1>
            <xm:f>'C'!$D$3:$D$4</xm:f>
          </x14:formula1>
          <xm:sqref>S34 B53:B57 B62:B66</xm:sqref>
        </x14:dataValidation>
        <x14:dataValidation type="list" allowBlank="1" showInputMessage="1" showErrorMessage="1" xr:uid="{00000000-0002-0000-2000-000001000000}">
          <x14:formula1>
            <xm:f>'C'!$C$3:$C$5</xm:f>
          </x14:formula1>
          <xm:sqref>F46</xm:sqref>
        </x14:dataValidation>
        <x14:dataValidation type="list" allowBlank="1" showInputMessage="1" showErrorMessage="1" xr:uid="{00000000-0002-0000-2000-000002000000}">
          <x14:formula1>
            <xm:f>'C'!$K$3:$K$7</xm:f>
          </x14:formula1>
          <xm:sqref>O46 F45</xm:sqref>
        </x14:dataValidation>
        <x14:dataValidation type="list" allowBlank="1" showInputMessage="1" showErrorMessage="1" xr:uid="{00000000-0002-0000-2000-000003000000}">
          <x14:formula1>
            <xm:f>'C'!$E$3:$E$16</xm:f>
          </x14:formula1>
          <xm:sqref>D13:L13</xm:sqref>
        </x14:dataValidation>
        <x14:dataValidation type="list" allowBlank="1" showInputMessage="1" showErrorMessage="1" xr:uid="{00000000-0002-0000-2000-000004000000}">
          <x14:formula1>
            <xm:f>'C'!$L$3:$L$48</xm:f>
          </x14:formula1>
          <xm:sqref>I4</xm:sqref>
        </x14:dataValidation>
        <x14:dataValidation type="list" allowBlank="1" showErrorMessage="1" xr:uid="{00000000-0002-0000-2000-000005000000}">
          <x14:formula1>
            <xm:f>'C'!$G$3:$G$50</xm:f>
          </x14:formula1>
          <xm:sqref>D6</xm:sqref>
        </x14:dataValidation>
        <x14:dataValidation type="list" allowBlank="1" showInputMessage="1" showErrorMessage="1" xr:uid="{00000000-0002-0000-2000-000006000000}">
          <x14:formula1>
            <xm:f>'C'!$L$3:$L$503</xm:f>
          </x14:formula1>
          <xm:sqref>D15:K15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32</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Los informes de actividades de los Colegiados Microrregionales y de las visitas de asesoría que realizan las ECA son disímbolos en contenido y profundidad de análisis. Debido a que no existen orientaciones puntuales a ECA para elaborar dichis informes.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Brindar orientaciones a las figuras de acompañamiento para comprender cuál es el sentido y uso de los informes de las visitas de asesoría y de los Colegiados Microrregionales, sugiriendo preguntas y formatos que faciliten el aprovechamiento de la información que brindan y coadyuven a la consolidación de su experiencia en el Programa.</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242</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Los informes de actividades de los Colegiados Microrregionales y de las visitas de asesoría que realizan las ECA son disímbolos en contenido y profundidad de análisis. Debido a que no existen orientaciones puntuales a ECA para elaborar dichis informes.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1314"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1315"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16"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17"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1318"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1319"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1320"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1321"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1322"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1325" r:id="rId14" name="Check Box 13">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1326" r:id="rId15" name="Check Box 14">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1327" r:id="rId16" name="Check Box 15">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1328" r:id="rId17" name="Check Box 16">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1329" r:id="rId18" name="Check Box 17">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1330" r:id="rId19" name="Check Box 18">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1331" r:id="rId20" name="Check Box 19">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1332" r:id="rId21" name="Check Box 20">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1333" r:id="rId22" name="Check Box 21">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1334" r:id="rId23" name="Check Box 22">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100-000000000000}">
          <x14:formula1>
            <xm:f>'C'!$D$3:$D$4</xm:f>
          </x14:formula1>
          <xm:sqref>S34 B53:B57 B62:B66</xm:sqref>
        </x14:dataValidation>
        <x14:dataValidation type="list" allowBlank="1" showInputMessage="1" showErrorMessage="1" xr:uid="{00000000-0002-0000-2100-000001000000}">
          <x14:formula1>
            <xm:f>'C'!$C$3:$C$5</xm:f>
          </x14:formula1>
          <xm:sqref>F46</xm:sqref>
        </x14:dataValidation>
        <x14:dataValidation type="list" allowBlank="1" showInputMessage="1" showErrorMessage="1" xr:uid="{00000000-0002-0000-2100-000002000000}">
          <x14:formula1>
            <xm:f>'C'!$K$3:$K$7</xm:f>
          </x14:formula1>
          <xm:sqref>O46 F45</xm:sqref>
        </x14:dataValidation>
        <x14:dataValidation type="list" allowBlank="1" showInputMessage="1" showErrorMessage="1" xr:uid="{00000000-0002-0000-2100-000003000000}">
          <x14:formula1>
            <xm:f>'C'!$E$3:$E$16</xm:f>
          </x14:formula1>
          <xm:sqref>D13:L13</xm:sqref>
        </x14:dataValidation>
        <x14:dataValidation type="list" allowBlank="1" showInputMessage="1" showErrorMessage="1" xr:uid="{00000000-0002-0000-2100-000004000000}">
          <x14:formula1>
            <xm:f>'C'!$L$3:$L$48</xm:f>
          </x14:formula1>
          <xm:sqref>I4</xm:sqref>
        </x14:dataValidation>
        <x14:dataValidation type="list" allowBlank="1" showErrorMessage="1" xr:uid="{00000000-0002-0000-2100-000005000000}">
          <x14:formula1>
            <xm:f>'C'!$G$3:$G$50</xm:f>
          </x14:formula1>
          <xm:sqref>D6</xm:sqref>
        </x14:dataValidation>
        <x14:dataValidation type="list" allowBlank="1" showInputMessage="1" showErrorMessage="1" xr:uid="{00000000-0002-0000-2100-000006000000}">
          <x14:formula1>
            <xm:f>'C'!$L$3:$L$503</xm:f>
          </x14:formula1>
          <xm:sqref>D15:K15</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33</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Existe un nivel perceptible de desconocimiento entre EC sobre las características de los apoyos, por ejemplo, los dirigidos a la formación inicial intensiva y formaciones permanentes o sobre los apoyos que no son recurrentes como el apoyo médico-quirúrgico, farmacéutico y hospitalario.</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 xml:space="preserve">Reforzar los mecanismos de información dirigidos a las figuras sobre el conjunto de apoyos y beneficios a los que pueden acceder y sus características (tipo y montos, periodicidad, fechas o plazos de entrega, requisitos, etcétera), para lo cual se podría aprovechar la App.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242</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Existe un nivel perceptible de desconocimiento entre EC sobre las características de los apoyos, por ejemplo, los dirigidos a la formación inicial intensiva y formaciones permanentes o sobre los apoyos que no son recurrentes como el apoyo médico-quirúrgico, farmacéutico y hospitalario.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2338"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233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4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41"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2342"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2343"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2344"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2345"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2346"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2348"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2349"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2350"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2351"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2352"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2353"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2354"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2355"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2356"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2357"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200-000000000000}">
          <x14:formula1>
            <xm:f>'C'!$D$3:$D$4</xm:f>
          </x14:formula1>
          <xm:sqref>S34 B53:B57 B62:B66</xm:sqref>
        </x14:dataValidation>
        <x14:dataValidation type="list" allowBlank="1" showInputMessage="1" showErrorMessage="1" xr:uid="{00000000-0002-0000-2200-000001000000}">
          <x14:formula1>
            <xm:f>'C'!$C$3:$C$5</xm:f>
          </x14:formula1>
          <xm:sqref>F46</xm:sqref>
        </x14:dataValidation>
        <x14:dataValidation type="list" allowBlank="1" showInputMessage="1" showErrorMessage="1" xr:uid="{00000000-0002-0000-2200-000002000000}">
          <x14:formula1>
            <xm:f>'C'!$K$3:$K$7</xm:f>
          </x14:formula1>
          <xm:sqref>O46 F45</xm:sqref>
        </x14:dataValidation>
        <x14:dataValidation type="list" allowBlank="1" showInputMessage="1" showErrorMessage="1" xr:uid="{00000000-0002-0000-2200-000003000000}">
          <x14:formula1>
            <xm:f>'C'!$E$3:$E$16</xm:f>
          </x14:formula1>
          <xm:sqref>D13:L13</xm:sqref>
        </x14:dataValidation>
        <x14:dataValidation type="list" allowBlank="1" showInputMessage="1" showErrorMessage="1" xr:uid="{00000000-0002-0000-2200-000004000000}">
          <x14:formula1>
            <xm:f>'C'!$L$3:$L$48</xm:f>
          </x14:formula1>
          <xm:sqref>I4</xm:sqref>
        </x14:dataValidation>
        <x14:dataValidation type="list" allowBlank="1" showErrorMessage="1" xr:uid="{00000000-0002-0000-2200-000005000000}">
          <x14:formula1>
            <xm:f>'C'!$G$3:$G$50</xm:f>
          </x14:formula1>
          <xm:sqref>D6</xm:sqref>
        </x14:dataValidation>
        <x14:dataValidation type="list" allowBlank="1" showInputMessage="1" showErrorMessage="1" xr:uid="{00000000-0002-0000-2200-000006000000}">
          <x14:formula1>
            <xm:f>'C'!$L$3:$L$503</xm:f>
          </x14:formula1>
          <xm:sqref>D15:K15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34</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342</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Problemas de intermitencia, inestabilidad o ausencia del servicio de internet que dificulta la realización actividades que son responsabilidad de las figuras, especialmente, las EC.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Revisar la calidad y cumplimiento de los términos y condiciones del servicio de conectividad a internet al que acceden las figuras por medio del convenio suscrito entre el CONAFE y el proveedor privado, para mejorar la experiencia.</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242</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Problemas de intermitencia, inestabilidad o ausencia del servicio de internet que dificulta la realización actividades que son responsabilidad de las figuras, especialmente, las EC.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3362"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336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6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3366"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3367"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3368"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3369"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3370"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3372"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3373"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3374"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3375"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3376"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3377"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3378"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3379"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3380"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3381"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300-000000000000}">
          <x14:formula1>
            <xm:f>'C'!$D$3:$D$4</xm:f>
          </x14:formula1>
          <xm:sqref>S34 B53:B57 B62:B66</xm:sqref>
        </x14:dataValidation>
        <x14:dataValidation type="list" allowBlank="1" showInputMessage="1" showErrorMessage="1" xr:uid="{00000000-0002-0000-2300-000001000000}">
          <x14:formula1>
            <xm:f>'C'!$C$3:$C$5</xm:f>
          </x14:formula1>
          <xm:sqref>F46</xm:sqref>
        </x14:dataValidation>
        <x14:dataValidation type="list" allowBlank="1" showInputMessage="1" showErrorMessage="1" xr:uid="{00000000-0002-0000-2300-000002000000}">
          <x14:formula1>
            <xm:f>'C'!$K$3:$K$7</xm:f>
          </x14:formula1>
          <xm:sqref>O46 F45</xm:sqref>
        </x14:dataValidation>
        <x14:dataValidation type="list" allowBlank="1" showInputMessage="1" showErrorMessage="1" xr:uid="{00000000-0002-0000-2300-000003000000}">
          <x14:formula1>
            <xm:f>'C'!$E$3:$E$16</xm:f>
          </x14:formula1>
          <xm:sqref>D13:L13</xm:sqref>
        </x14:dataValidation>
        <x14:dataValidation type="list" allowBlank="1" showInputMessage="1" showErrorMessage="1" xr:uid="{00000000-0002-0000-2300-000004000000}">
          <x14:formula1>
            <xm:f>'C'!$L$3:$L$48</xm:f>
          </x14:formula1>
          <xm:sqref>I4</xm:sqref>
        </x14:dataValidation>
        <x14:dataValidation type="list" allowBlank="1" showErrorMessage="1" xr:uid="{00000000-0002-0000-2300-000005000000}">
          <x14:formula1>
            <xm:f>'C'!$G$3:$G$50</xm:f>
          </x14:formula1>
          <xm:sqref>D6</xm:sqref>
        </x14:dataValidation>
        <x14:dataValidation type="list" allowBlank="1" showInputMessage="1" showErrorMessage="1" xr:uid="{00000000-0002-0000-2300-000006000000}">
          <x14:formula1>
            <xm:f>'C'!$L$3:$L$503</xm:f>
          </x14:formula1>
          <xm:sqref>D15:K15</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35</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Dificultades de las figuras para retirar oportunamente los apoyos económicos, debido a la lejanía o acceso de instituciones bancarias o incluso, cobros por servicios.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Escalar a nivel de la SHCP y dependencias competentes, la solicitud de exención de cobros de comisiones bancarias para los apoyos sociales y realizar recomendaciones a las figuras, con base en la experiencia, sobre instituciones bancarias sin cobros adicionales, para que abran allí sus cuentas y se evite una merma a sus ya modestos apoyos económicos.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242</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Dificultades de las figuras para retirar oportunamente los apoyos económicos, debido a la lejanía o acceso de instituciones bancarias o incluso, cobros por servicios.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ltText="">
                <anchor moveWithCells="1">
                  <from>
                    <xdr:col>4</xdr:col>
                    <xdr:colOff>762000</xdr:colOff>
                    <xdr:row>20</xdr:row>
                    <xdr:rowOff>171450</xdr:rowOff>
                  </from>
                  <to>
                    <xdr:col>5</xdr:col>
                    <xdr:colOff>285750</xdr:colOff>
                    <xdr:row>22</xdr:row>
                    <xdr:rowOff>0</xdr:rowOff>
                  </to>
                </anchor>
              </controlPr>
            </control>
          </mc:Choice>
        </mc:AlternateContent>
        <mc:AlternateContent xmlns:mc="http://schemas.openxmlformats.org/markup-compatibility/2006">
          <mc:Choice Requires="x14">
            <control shapeId="144386" r:id="rId5" name="Check Box 2">
              <controlPr defaultSize="0" autoFill="0" autoLine="0" autoPict="0" altText="">
                <anchor moveWithCells="1">
                  <from>
                    <xdr:col>4</xdr:col>
                    <xdr:colOff>762000</xdr:colOff>
                    <xdr:row>21</xdr:row>
                    <xdr:rowOff>161925</xdr:rowOff>
                  </from>
                  <to>
                    <xdr:col>5</xdr:col>
                    <xdr:colOff>285750</xdr:colOff>
                    <xdr:row>23</xdr:row>
                    <xdr:rowOff>9525</xdr:rowOff>
                  </to>
                </anchor>
              </controlPr>
            </control>
          </mc:Choice>
        </mc:AlternateContent>
        <mc:AlternateContent xmlns:mc="http://schemas.openxmlformats.org/markup-compatibility/2006">
          <mc:Choice Requires="x14">
            <control shapeId="14438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8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389" r:id="rId8" name="Check Box 5">
              <controlPr defaultSize="0" autoFill="0" autoLine="0" autoPict="0" altText="">
                <anchor moveWithCells="1">
                  <from>
                    <xdr:col>3</xdr:col>
                    <xdr:colOff>19050</xdr:colOff>
                    <xdr:row>21</xdr:row>
                    <xdr:rowOff>0</xdr:rowOff>
                  </from>
                  <to>
                    <xdr:col>3</xdr:col>
                    <xdr:colOff>323850</xdr:colOff>
                    <xdr:row>22</xdr:row>
                    <xdr:rowOff>38100</xdr:rowOff>
                  </to>
                </anchor>
              </controlPr>
            </control>
          </mc:Choice>
        </mc:AlternateContent>
        <mc:AlternateContent xmlns:mc="http://schemas.openxmlformats.org/markup-compatibility/2006">
          <mc:Choice Requires="x14">
            <control shapeId="144390" r:id="rId9" name="Check Box 6">
              <controlPr defaultSize="0" autoFill="0" autoLine="0" autoPict="0" altText="">
                <anchor moveWithCells="1">
                  <from>
                    <xdr:col>3</xdr:col>
                    <xdr:colOff>57150</xdr:colOff>
                    <xdr:row>29</xdr:row>
                    <xdr:rowOff>161925</xdr:rowOff>
                  </from>
                  <to>
                    <xdr:col>3</xdr:col>
                    <xdr:colOff>361950</xdr:colOff>
                    <xdr:row>30</xdr:row>
                    <xdr:rowOff>180975</xdr:rowOff>
                  </to>
                </anchor>
              </controlPr>
            </control>
          </mc:Choice>
        </mc:AlternateContent>
        <mc:AlternateContent xmlns:mc="http://schemas.openxmlformats.org/markup-compatibility/2006">
          <mc:Choice Requires="x14">
            <control shapeId="144391" r:id="rId10" name="Check Box 7">
              <controlPr defaultSize="0" autoFill="0" autoLine="0" autoPict="0" altText="">
                <anchor moveWithCells="1">
                  <from>
                    <xdr:col>3</xdr:col>
                    <xdr:colOff>57150</xdr:colOff>
                    <xdr:row>30</xdr:row>
                    <xdr:rowOff>161925</xdr:rowOff>
                  </from>
                  <to>
                    <xdr:col>3</xdr:col>
                    <xdr:colOff>361950</xdr:colOff>
                    <xdr:row>32</xdr:row>
                    <xdr:rowOff>9525</xdr:rowOff>
                  </to>
                </anchor>
              </controlPr>
            </control>
          </mc:Choice>
        </mc:AlternateContent>
        <mc:AlternateContent xmlns:mc="http://schemas.openxmlformats.org/markup-compatibility/2006">
          <mc:Choice Requires="x14">
            <control shapeId="144392" r:id="rId11" name="Check Box 8">
              <controlPr defaultSize="0" autoFill="0" autoLine="0" autoPict="0" altText="">
                <anchor moveWithCells="1">
                  <from>
                    <xdr:col>3</xdr:col>
                    <xdr:colOff>57150</xdr:colOff>
                    <xdr:row>31</xdr:row>
                    <xdr:rowOff>161925</xdr:rowOff>
                  </from>
                  <to>
                    <xdr:col>3</xdr:col>
                    <xdr:colOff>361950</xdr:colOff>
                    <xdr:row>33</xdr:row>
                    <xdr:rowOff>9525</xdr:rowOff>
                  </to>
                </anchor>
              </controlPr>
            </control>
          </mc:Choice>
        </mc:AlternateContent>
        <mc:AlternateContent xmlns:mc="http://schemas.openxmlformats.org/markup-compatibility/2006">
          <mc:Choice Requires="x14">
            <control shapeId="144393" r:id="rId12" name="Check Box 9">
              <controlPr defaultSize="0" autoFill="0" autoLine="0" autoPict="0" altText="">
                <anchor moveWithCells="1">
                  <from>
                    <xdr:col>3</xdr:col>
                    <xdr:colOff>57150</xdr:colOff>
                    <xdr:row>32</xdr:row>
                    <xdr:rowOff>190500</xdr:rowOff>
                  </from>
                  <to>
                    <xdr:col>3</xdr:col>
                    <xdr:colOff>361950</xdr:colOff>
                    <xdr:row>34</xdr:row>
                    <xdr:rowOff>47625</xdr:rowOff>
                  </to>
                </anchor>
              </controlPr>
            </control>
          </mc:Choice>
        </mc:AlternateContent>
        <mc:AlternateContent xmlns:mc="http://schemas.openxmlformats.org/markup-compatibility/2006">
          <mc:Choice Requires="x14">
            <control shapeId="144394" r:id="rId13" name="Check Box 10">
              <controlPr defaultSize="0" autoFill="0" autoLine="0" autoPict="0" altText="">
                <anchor moveWithCells="1">
                  <from>
                    <xdr:col>3</xdr:col>
                    <xdr:colOff>57150</xdr:colOff>
                    <xdr:row>33</xdr:row>
                    <xdr:rowOff>190500</xdr:rowOff>
                  </from>
                  <to>
                    <xdr:col>3</xdr:col>
                    <xdr:colOff>361950</xdr:colOff>
                    <xdr:row>35</xdr:row>
                    <xdr:rowOff>47625</xdr:rowOff>
                  </to>
                </anchor>
              </controlPr>
            </control>
          </mc:Choice>
        </mc:AlternateContent>
        <mc:AlternateContent xmlns:mc="http://schemas.openxmlformats.org/markup-compatibility/2006">
          <mc:Choice Requires="x14">
            <control shapeId="144396" r:id="rId14" name="Check Box 12">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44397" r:id="rId15" name="Check Box 13">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44398" r:id="rId16" name="Check Box 14">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44399" r:id="rId17" name="Check Box 15">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44400" r:id="rId18" name="Check Box 16">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44401" r:id="rId19" name="Check Box 17">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44402" r:id="rId20" name="Check Box 18">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44403" r:id="rId21" name="Check Box 19">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44404" r:id="rId22" name="Check Box 20">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44405" r:id="rId23" name="Check Box 21">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400-000000000000}">
          <x14:formula1>
            <xm:f>'C'!$D$3:$D$4</xm:f>
          </x14:formula1>
          <xm:sqref>S34 B53:B57 B62:B66</xm:sqref>
        </x14:dataValidation>
        <x14:dataValidation type="list" allowBlank="1" showInputMessage="1" showErrorMessage="1" xr:uid="{00000000-0002-0000-2400-000001000000}">
          <x14:formula1>
            <xm:f>'C'!$C$3:$C$5</xm:f>
          </x14:formula1>
          <xm:sqref>F46</xm:sqref>
        </x14:dataValidation>
        <x14:dataValidation type="list" allowBlank="1" showInputMessage="1" showErrorMessage="1" xr:uid="{00000000-0002-0000-2400-000002000000}">
          <x14:formula1>
            <xm:f>'C'!$K$3:$K$7</xm:f>
          </x14:formula1>
          <xm:sqref>O46 F45</xm:sqref>
        </x14:dataValidation>
        <x14:dataValidation type="list" allowBlank="1" showInputMessage="1" showErrorMessage="1" xr:uid="{00000000-0002-0000-2400-000003000000}">
          <x14:formula1>
            <xm:f>'C'!$E$3:$E$16</xm:f>
          </x14:formula1>
          <xm:sqref>D13:L13</xm:sqref>
        </x14:dataValidation>
        <x14:dataValidation type="list" allowBlank="1" showInputMessage="1" showErrorMessage="1" xr:uid="{00000000-0002-0000-2400-000004000000}">
          <x14:formula1>
            <xm:f>'C'!$L$3:$L$48</xm:f>
          </x14:formula1>
          <xm:sqref>I4</xm:sqref>
        </x14:dataValidation>
        <x14:dataValidation type="list" allowBlank="1" showErrorMessage="1" xr:uid="{00000000-0002-0000-2400-000005000000}">
          <x14:formula1>
            <xm:f>'C'!$G$3:$G$50</xm:f>
          </x14:formula1>
          <xm:sqref>D6</xm:sqref>
        </x14:dataValidation>
        <x14:dataValidation type="list" allowBlank="1" showInputMessage="1" showErrorMessage="1" xr:uid="{00000000-0002-0000-2400-000006000000}">
          <x14:formula1>
            <xm:f>'C'!$L$3:$L$503</xm:f>
          </x14:formula1>
          <xm:sqref>D15:K15</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36</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343</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Inconsistencias reportadas en los reportes de la PRODET referentes a variables relacionadas con la matrícula, el control escolar y materiales utilizados, derivados de falencias en la capacitación.</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Realizar ajustes al módulo de Microplaneación del SIIINAFE en el seguimiento a la PRODET para que permita reflejar en tiempo real la alta movilidad y las fluctuaciones en la matrícula que se presentan continuamente. Reforzar y dar seguimiento a la capacitación que reciben las figuras para alimentar los reportes de la PRODET, especialmente en lo que refiere al control escolar y los materiales utilizados.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241</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242</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26</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Inconsistencias reportadas en los reportes de la PRODET referentes a variables relacionadas con la matrícula, el control escolar y materiales utilizados, derivados de falencias en la capacitación.</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2882"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288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288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2885"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2886"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2887"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2888"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2889"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2890"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500-000000000000}">
          <x14:formula1>
            <xm:f>'C'!$D$3:$D$4</xm:f>
          </x14:formula1>
          <xm:sqref>S34 B53:B57 B62:B66</xm:sqref>
        </x14:dataValidation>
        <x14:dataValidation type="list" allowBlank="1" showInputMessage="1" showErrorMessage="1" xr:uid="{00000000-0002-0000-2500-000001000000}">
          <x14:formula1>
            <xm:f>'C'!$C$3:$C$5</xm:f>
          </x14:formula1>
          <xm:sqref>F46</xm:sqref>
        </x14:dataValidation>
        <x14:dataValidation type="list" allowBlank="1" showInputMessage="1" showErrorMessage="1" xr:uid="{00000000-0002-0000-2500-000002000000}">
          <x14:formula1>
            <xm:f>'C'!$K$3:$K$7</xm:f>
          </x14:formula1>
          <xm:sqref>O46 F45</xm:sqref>
        </x14:dataValidation>
        <x14:dataValidation type="list" allowBlank="1" showInputMessage="1" showErrorMessage="1" xr:uid="{00000000-0002-0000-2500-000003000000}">
          <x14:formula1>
            <xm:f>'C'!$E$3:$E$16</xm:f>
          </x14:formula1>
          <xm:sqref>D13:L13</xm:sqref>
        </x14:dataValidation>
        <x14:dataValidation type="list" allowBlank="1" showInputMessage="1" showErrorMessage="1" xr:uid="{00000000-0002-0000-2500-000004000000}">
          <x14:formula1>
            <xm:f>'C'!$L$3:$L$48</xm:f>
          </x14:formula1>
          <xm:sqref>I4</xm:sqref>
        </x14:dataValidation>
        <x14:dataValidation type="list" allowBlank="1" showErrorMessage="1" xr:uid="{00000000-0002-0000-2500-000005000000}">
          <x14:formula1>
            <xm:f>'C'!$G$3:$G$50</xm:f>
          </x14:formula1>
          <xm:sqref>D6</xm:sqref>
        </x14:dataValidation>
        <x14:dataValidation type="list" allowBlank="1" showInputMessage="1" showErrorMessage="1" xr:uid="{00000000-0002-0000-2500-000006000000}">
          <x14:formula1>
            <xm:f>'C'!$L$3:$L$503</xm:f>
          </x14:formula1>
          <xm:sqref>D15:K15</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pageSetUpPr fitToPage="1"/>
  </sheetPr>
  <dimension ref="A1:U68"/>
  <sheetViews>
    <sheetView showGridLines="0"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37</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344</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Limitaciones de espacio para el almacenamiento de la documentación y expedientes físicos de los estudiantes y riesgos de pérdidas y deterioro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Digitalizar los expedientes de cada estudiante, considerando las limitaciones de infraestructura para el almacenamiento de copias físicas y el riesgo de pérdida o deterioro.</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1</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1</v>
      </c>
      <c r="N24" s="11"/>
      <c r="O24" s="32"/>
    </row>
    <row r="25" spans="1:21" s="18" customFormat="1" ht="15">
      <c r="B25" s="33"/>
      <c r="C25" s="33"/>
      <c r="E25" s="32" t="s">
        <v>36</v>
      </c>
      <c r="F25" s="51"/>
      <c r="I25" s="17"/>
      <c r="J25" s="32"/>
      <c r="K25" s="11"/>
      <c r="L25" s="32"/>
      <c r="M25" s="66" t="b">
        <v>1</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1</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t="s">
        <v>239</v>
      </c>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t="s">
        <v>243</v>
      </c>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Limitaciones de espacio para el almacenamiento de la documentación y expedientes físicos de los estudiantes y riesgos de pérdidas y deterioro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92"/>
      <c r="C53" s="200"/>
      <c r="D53" s="200"/>
      <c r="E53" s="200"/>
      <c r="F53" s="200"/>
      <c r="G53" s="200"/>
      <c r="H53" s="93"/>
      <c r="I53" s="94"/>
      <c r="J53" s="93"/>
      <c r="K53" s="93"/>
      <c r="M53" s="68" t="b">
        <v>0</v>
      </c>
    </row>
    <row r="54" spans="2:16" ht="45" customHeight="1">
      <c r="B54" s="47"/>
      <c r="C54" s="167"/>
      <c r="D54" s="167"/>
      <c r="E54" s="167"/>
      <c r="F54" s="167"/>
      <c r="G54" s="167"/>
      <c r="H54" s="90"/>
      <c r="I54" s="91"/>
      <c r="J54" s="90"/>
      <c r="K54" s="90"/>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3906"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39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39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3909"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3910"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3911"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3912"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3913"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3914"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600-000000000000}">
          <x14:formula1>
            <xm:f>'C'!$D$3:$D$4</xm:f>
          </x14:formula1>
          <xm:sqref>S34 B53:B57 B62:B66</xm:sqref>
        </x14:dataValidation>
        <x14:dataValidation type="list" allowBlank="1" showInputMessage="1" showErrorMessage="1" xr:uid="{00000000-0002-0000-2600-000001000000}">
          <x14:formula1>
            <xm:f>'C'!$C$3:$C$5</xm:f>
          </x14:formula1>
          <xm:sqref>F46</xm:sqref>
        </x14:dataValidation>
        <x14:dataValidation type="list" allowBlank="1" showInputMessage="1" showErrorMessage="1" xr:uid="{00000000-0002-0000-2600-000002000000}">
          <x14:formula1>
            <xm:f>'C'!$K$3:$K$7</xm:f>
          </x14:formula1>
          <xm:sqref>O46 F45</xm:sqref>
        </x14:dataValidation>
        <x14:dataValidation type="list" allowBlank="1" showInputMessage="1" showErrorMessage="1" xr:uid="{00000000-0002-0000-2600-000003000000}">
          <x14:formula1>
            <xm:f>'C'!$E$3:$E$16</xm:f>
          </x14:formula1>
          <xm:sqref>D13:L13</xm:sqref>
        </x14:dataValidation>
        <x14:dataValidation type="list" allowBlank="1" showInputMessage="1" showErrorMessage="1" xr:uid="{00000000-0002-0000-2600-000004000000}">
          <x14:formula1>
            <xm:f>'C'!$L$3:$L$48</xm:f>
          </x14:formula1>
          <xm:sqref>I4</xm:sqref>
        </x14:dataValidation>
        <x14:dataValidation type="list" allowBlank="1" showErrorMessage="1" xr:uid="{00000000-0002-0000-2600-000005000000}">
          <x14:formula1>
            <xm:f>'C'!$G$3:$G$50</xm:f>
          </x14:formula1>
          <xm:sqref>D6</xm:sqref>
        </x14:dataValidation>
        <x14:dataValidation type="list" allowBlank="1" showInputMessage="1" showErrorMessage="1" xr:uid="{00000000-0002-0000-2600-000006000000}">
          <x14:formula1>
            <xm:f>'C'!$L$3:$L$503</xm:f>
          </x14:formula1>
          <xm:sqref>D15:K15</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38</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344</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Seguimiento al uso y aprovechamiento del material educativo inexistente o no documentado.</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 xml:space="preserve">Documentar los procedimientos y formatos en los que se refleja el seguimiento al uso y aprovechamiento del material educativo, que permita constatar las actividades que, sobre este tema, se realizan tanto a nivel central como en las CT y CR. Identificar y sistematizar las prácticas informales en torno a redes de apoyo para el aprovechamiento de materiales que se dan espontáneamente entre figuras educativas y que podrían institucionalizarse.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Seguimiento al uso y aprovechamiento del material educativo inexistente o no documentado.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ltText="">
                <anchor moveWithCells="1">
                  <from>
                    <xdr:col>4</xdr:col>
                    <xdr:colOff>762000</xdr:colOff>
                    <xdr:row>20</xdr:row>
                    <xdr:rowOff>171450</xdr:rowOff>
                  </from>
                  <to>
                    <xdr:col>5</xdr:col>
                    <xdr:colOff>285750</xdr:colOff>
                    <xdr:row>22</xdr:row>
                    <xdr:rowOff>19050</xdr:rowOff>
                  </to>
                </anchor>
              </controlPr>
            </control>
          </mc:Choice>
        </mc:AlternateContent>
        <mc:AlternateContent xmlns:mc="http://schemas.openxmlformats.org/markup-compatibility/2006">
          <mc:Choice Requires="x14">
            <control shapeId="124930" r:id="rId5" name="Check Box 2">
              <controlPr defaultSize="0" autoFill="0" autoLine="0" autoPict="0" altText="">
                <anchor moveWithCells="1">
                  <from>
                    <xdr:col>4</xdr:col>
                    <xdr:colOff>762000</xdr:colOff>
                    <xdr:row>21</xdr:row>
                    <xdr:rowOff>161925</xdr:rowOff>
                  </from>
                  <to>
                    <xdr:col>5</xdr:col>
                    <xdr:colOff>285750</xdr:colOff>
                    <xdr:row>23</xdr:row>
                    <xdr:rowOff>28575</xdr:rowOff>
                  </to>
                </anchor>
              </controlPr>
            </control>
          </mc:Choice>
        </mc:AlternateContent>
        <mc:AlternateContent xmlns:mc="http://schemas.openxmlformats.org/markup-compatibility/2006">
          <mc:Choice Requires="x14">
            <control shapeId="12493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2493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24933" r:id="rId8" name="Check Box 5">
              <controlPr defaultSize="0" autoFill="0" autoLine="0" autoPict="0" altText="">
                <anchor moveWithCells="1">
                  <from>
                    <xdr:col>3</xdr:col>
                    <xdr:colOff>19050</xdr:colOff>
                    <xdr:row>21</xdr:row>
                    <xdr:rowOff>0</xdr:rowOff>
                  </from>
                  <to>
                    <xdr:col>3</xdr:col>
                    <xdr:colOff>323850</xdr:colOff>
                    <xdr:row>22</xdr:row>
                    <xdr:rowOff>57150</xdr:rowOff>
                  </to>
                </anchor>
              </controlPr>
            </control>
          </mc:Choice>
        </mc:AlternateContent>
        <mc:AlternateContent xmlns:mc="http://schemas.openxmlformats.org/markup-compatibility/2006">
          <mc:Choice Requires="x14">
            <control shapeId="124934" r:id="rId9" name="Check Box 6">
              <controlPr defaultSize="0" autoFill="0" autoLine="0" autoPict="0" altText="">
                <anchor moveWithCells="1">
                  <from>
                    <xdr:col>3</xdr:col>
                    <xdr:colOff>57150</xdr:colOff>
                    <xdr:row>29</xdr:row>
                    <xdr:rowOff>161925</xdr:rowOff>
                  </from>
                  <to>
                    <xdr:col>3</xdr:col>
                    <xdr:colOff>361950</xdr:colOff>
                    <xdr:row>30</xdr:row>
                    <xdr:rowOff>161925</xdr:rowOff>
                  </to>
                </anchor>
              </controlPr>
            </control>
          </mc:Choice>
        </mc:AlternateContent>
        <mc:AlternateContent xmlns:mc="http://schemas.openxmlformats.org/markup-compatibility/2006">
          <mc:Choice Requires="x14">
            <control shapeId="124935" r:id="rId10" name="Check Box 7">
              <controlPr defaultSize="0" autoFill="0" autoLine="0" autoPict="0" altText="">
                <anchor moveWithCells="1">
                  <from>
                    <xdr:col>3</xdr:col>
                    <xdr:colOff>57150</xdr:colOff>
                    <xdr:row>30</xdr:row>
                    <xdr:rowOff>161925</xdr:rowOff>
                  </from>
                  <to>
                    <xdr:col>3</xdr:col>
                    <xdr:colOff>361950</xdr:colOff>
                    <xdr:row>32</xdr:row>
                    <xdr:rowOff>47625</xdr:rowOff>
                  </to>
                </anchor>
              </controlPr>
            </control>
          </mc:Choice>
        </mc:AlternateContent>
        <mc:AlternateContent xmlns:mc="http://schemas.openxmlformats.org/markup-compatibility/2006">
          <mc:Choice Requires="x14">
            <control shapeId="124936" r:id="rId11" name="Check Box 8">
              <controlPr defaultSize="0" autoFill="0" autoLine="0" autoPict="0" altText="">
                <anchor moveWithCells="1">
                  <from>
                    <xdr:col>3</xdr:col>
                    <xdr:colOff>57150</xdr:colOff>
                    <xdr:row>31</xdr:row>
                    <xdr:rowOff>161925</xdr:rowOff>
                  </from>
                  <to>
                    <xdr:col>3</xdr:col>
                    <xdr:colOff>361950</xdr:colOff>
                    <xdr:row>33</xdr:row>
                    <xdr:rowOff>47625</xdr:rowOff>
                  </to>
                </anchor>
              </controlPr>
            </control>
          </mc:Choice>
        </mc:AlternateContent>
        <mc:AlternateContent xmlns:mc="http://schemas.openxmlformats.org/markup-compatibility/2006">
          <mc:Choice Requires="x14">
            <control shapeId="124937" r:id="rId12" name="Check Box 9">
              <controlPr defaultSize="0" autoFill="0" autoLine="0" autoPict="0" altText="">
                <anchor moveWithCells="1">
                  <from>
                    <xdr:col>3</xdr:col>
                    <xdr:colOff>57150</xdr:colOff>
                    <xdr:row>32</xdr:row>
                    <xdr:rowOff>190500</xdr:rowOff>
                  </from>
                  <to>
                    <xdr:col>3</xdr:col>
                    <xdr:colOff>361950</xdr:colOff>
                    <xdr:row>34</xdr:row>
                    <xdr:rowOff>85725</xdr:rowOff>
                  </to>
                </anchor>
              </controlPr>
            </control>
          </mc:Choice>
        </mc:AlternateContent>
        <mc:AlternateContent xmlns:mc="http://schemas.openxmlformats.org/markup-compatibility/2006">
          <mc:Choice Requires="x14">
            <control shapeId="124938" r:id="rId13" name="Check Box 10">
              <controlPr defaultSize="0" autoFill="0" autoLine="0" autoPict="0" altText="">
                <anchor moveWithCells="1">
                  <from>
                    <xdr:col>3</xdr:col>
                    <xdr:colOff>57150</xdr:colOff>
                    <xdr:row>33</xdr:row>
                    <xdr:rowOff>190500</xdr:rowOff>
                  </from>
                  <to>
                    <xdr:col>3</xdr:col>
                    <xdr:colOff>361950</xdr:colOff>
                    <xdr:row>35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700-000000000000}">
          <x14:formula1>
            <xm:f>'C'!$D$3:$D$4</xm:f>
          </x14:formula1>
          <xm:sqref>S34 B53:B57 B62:B66</xm:sqref>
        </x14:dataValidation>
        <x14:dataValidation type="list" allowBlank="1" showInputMessage="1" showErrorMessage="1" xr:uid="{00000000-0002-0000-2700-000001000000}">
          <x14:formula1>
            <xm:f>'C'!$C$3:$C$5</xm:f>
          </x14:formula1>
          <xm:sqref>F46</xm:sqref>
        </x14:dataValidation>
        <x14:dataValidation type="list" allowBlank="1" showInputMessage="1" showErrorMessage="1" xr:uid="{00000000-0002-0000-2700-000002000000}">
          <x14:formula1>
            <xm:f>'C'!$K$3:$K$7</xm:f>
          </x14:formula1>
          <xm:sqref>O46 F45</xm:sqref>
        </x14:dataValidation>
        <x14:dataValidation type="list" allowBlank="1" showInputMessage="1" showErrorMessage="1" xr:uid="{00000000-0002-0000-2700-000003000000}">
          <x14:formula1>
            <xm:f>'C'!$E$3:$E$16</xm:f>
          </x14:formula1>
          <xm:sqref>D13:L13</xm:sqref>
        </x14:dataValidation>
        <x14:dataValidation type="list" allowBlank="1" showInputMessage="1" showErrorMessage="1" xr:uid="{00000000-0002-0000-2700-000004000000}">
          <x14:formula1>
            <xm:f>'C'!$L$3:$L$48</xm:f>
          </x14:formula1>
          <xm:sqref>I4</xm:sqref>
        </x14:dataValidation>
        <x14:dataValidation type="list" allowBlank="1" showErrorMessage="1" xr:uid="{00000000-0002-0000-2700-000005000000}">
          <x14:formula1>
            <xm:f>'C'!$G$3:$G$50</xm:f>
          </x14:formula1>
          <xm:sqref>D6</xm:sqref>
        </x14:dataValidation>
        <x14:dataValidation type="list" allowBlank="1" showInputMessage="1" showErrorMessage="1" xr:uid="{00000000-0002-0000-2700-000006000000}">
          <x14:formula1>
            <xm:f>'C'!$L$3:$L$503</xm:f>
          </x14:formula1>
          <xm:sqref>D15:K15</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39</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2" t="s">
        <v>210</v>
      </c>
      <c r="C11" s="22"/>
      <c r="D11" s="22"/>
      <c r="E11" s="22"/>
      <c r="F11" s="22"/>
      <c r="G11" s="23"/>
      <c r="H11" s="23"/>
      <c r="I11" s="23"/>
      <c r="J11" s="23"/>
      <c r="K11" s="23"/>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345</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Desactualización del Manual de Control Escolar y dispersión de las instrucciones al respecto.</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Actualizar el Manual de Control Escolar y la atención a los diferentes documentos que los funcionarios del nivel territorial, regional y local deben consultar para cumplir con las actividades correspondientes.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Desactualización del Manual de Control Escolar y dispersión de las instrucciones al respecto.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462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462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462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462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463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463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463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463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463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800-000000000000}">
          <x14:formula1>
            <xm:f>'C'!$K$3:$K$7</xm:f>
          </x14:formula1>
          <xm:sqref>O46 F45</xm:sqref>
        </x14:dataValidation>
        <x14:dataValidation type="list" allowBlank="1" showInputMessage="1" showErrorMessage="1" xr:uid="{00000000-0002-0000-2800-000001000000}">
          <x14:formula1>
            <xm:f>'C'!$C$3:$C$5</xm:f>
          </x14:formula1>
          <xm:sqref>F46</xm:sqref>
        </x14:dataValidation>
        <x14:dataValidation type="list" allowBlank="1" showInputMessage="1" showErrorMessage="1" xr:uid="{00000000-0002-0000-2800-000002000000}">
          <x14:formula1>
            <xm:f>'C'!$D$3:$D$4</xm:f>
          </x14:formula1>
          <xm:sqref>S34 B53:B57 B62:B66</xm:sqref>
        </x14:dataValidation>
        <x14:dataValidation type="list" allowBlank="1" showInputMessage="1" showErrorMessage="1" xr:uid="{00000000-0002-0000-2800-000003000000}">
          <x14:formula1>
            <xm:f>'C'!$E$3:$E$16</xm:f>
          </x14:formula1>
          <xm:sqref>D13:L13</xm:sqref>
        </x14:dataValidation>
        <x14:dataValidation type="list" allowBlank="1" showInputMessage="1" showErrorMessage="1" xr:uid="{00000000-0002-0000-2800-000004000000}">
          <x14:formula1>
            <xm:f>'C'!$L$3:$L$48</xm:f>
          </x14:formula1>
          <xm:sqref>I4</xm:sqref>
        </x14:dataValidation>
        <x14:dataValidation type="list" allowBlank="1" showErrorMessage="1" xr:uid="{00000000-0002-0000-2800-000005000000}">
          <x14:formula1>
            <xm:f>'C'!$G$3:$G$50</xm:f>
          </x14:formula1>
          <xm:sqref>D6</xm:sqref>
        </x14:dataValidation>
        <x14:dataValidation type="list" allowBlank="1" showInputMessage="1" showErrorMessage="1" xr:uid="{00000000-0002-0000-2800-000006000000}">
          <x14:formula1>
            <xm:f>'C'!$L$3:$L$503</xm:f>
          </x14:formula1>
          <xm:sqref>D15:K15</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40</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345</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Dificultades para la impresión y distribución oportuna de kárdex y certificados por la falta de recursos como impresoras a nivel de las sedes regionales compleja a nivel de las sedes regionales.</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 xml:space="preserve">Disponer de recursos o estrategias para mejorar la impresión de los kárdex y certificados, facilitando la distribución y entrega a los padres, madres o tutores. </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Dificultades para la impresión y distribución oportuna de kárdex y certificados por la falta de recursos como impresoras a nivel de las sedes regionales compleja a nivel de las sedes regionales.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155650"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155651"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155652"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155654"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155655"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155656"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155657"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155658"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900-000000000000}">
          <x14:formula1>
            <xm:f>'C'!$K$3:$K$7</xm:f>
          </x14:formula1>
          <xm:sqref>O46 F45</xm:sqref>
        </x14:dataValidation>
        <x14:dataValidation type="list" allowBlank="1" showInputMessage="1" showErrorMessage="1" xr:uid="{00000000-0002-0000-2900-000001000000}">
          <x14:formula1>
            <xm:f>'C'!$C$3:$C$5</xm:f>
          </x14:formula1>
          <xm:sqref>F46</xm:sqref>
        </x14:dataValidation>
        <x14:dataValidation type="list" allowBlank="1" showInputMessage="1" showErrorMessage="1" xr:uid="{00000000-0002-0000-2900-000002000000}">
          <x14:formula1>
            <xm:f>'C'!$D$3:$D$4</xm:f>
          </x14:formula1>
          <xm:sqref>S34 B53:B57 B62:B66</xm:sqref>
        </x14:dataValidation>
        <x14:dataValidation type="list" allowBlank="1" showInputMessage="1" showErrorMessage="1" xr:uid="{00000000-0002-0000-2900-000003000000}">
          <x14:formula1>
            <xm:f>'C'!$E$3:$E$16</xm:f>
          </x14:formula1>
          <xm:sqref>D13:L13</xm:sqref>
        </x14:dataValidation>
        <x14:dataValidation type="list" allowBlank="1" showInputMessage="1" showErrorMessage="1" xr:uid="{00000000-0002-0000-2900-000004000000}">
          <x14:formula1>
            <xm:f>'C'!$L$3:$L$48</xm:f>
          </x14:formula1>
          <xm:sqref>I4</xm:sqref>
        </x14:dataValidation>
        <x14:dataValidation type="list" allowBlank="1" showErrorMessage="1" xr:uid="{00000000-0002-0000-2900-000005000000}">
          <x14:formula1>
            <xm:f>'C'!$G$3:$G$50</xm:f>
          </x14:formula1>
          <xm:sqref>D6</xm:sqref>
        </x14:dataValidation>
        <x14:dataValidation type="list" allowBlank="1" showInputMessage="1" showErrorMessage="1" xr:uid="{00000000-0002-0000-2900-000006000000}">
          <x14:formula1>
            <xm:f>'C'!$L$3:$L$503</xm:f>
          </x14:formula1>
          <xm:sqref>D15:K15</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41</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345</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Duplicidad de funciones para las APEC en su papel de comités de contraloría social y alto volumen de tareas administrativas exigidas por la SFP recaen en personas beneficiarias y figuras educativas.</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Promover un acuerdo con la SFP para reconocer como acciones de contraloría social las actividades de las APEC en el seguimiento y la vigilancia de la operación del Programa, a fin de evitar la duplicidad de tareas y reducir las regulaciones administrativas actuales.</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Duplicidad de funciones para las APEC en su papel de comités de contraloría social y alto volumen de tareas administrativas exigidas por la SFP recaen en personas beneficiarias y figuras educativas.</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D62:G62"/>
    <mergeCell ref="D63:G63"/>
    <mergeCell ref="D64:G64"/>
    <mergeCell ref="D65:G65"/>
    <mergeCell ref="D66:G66"/>
    <mergeCell ref="D61:G61"/>
    <mergeCell ref="B45:E45"/>
    <mergeCell ref="F45:K45"/>
    <mergeCell ref="B46:E46"/>
    <mergeCell ref="F46:K46"/>
    <mergeCell ref="C50:K50"/>
    <mergeCell ref="C52:G52"/>
    <mergeCell ref="C53:G53"/>
    <mergeCell ref="C54:G54"/>
    <mergeCell ref="C55:G55"/>
    <mergeCell ref="C56:G56"/>
    <mergeCell ref="C57:G57"/>
    <mergeCell ref="B41:K41"/>
    <mergeCell ref="B27:D27"/>
    <mergeCell ref="E27:K27"/>
    <mergeCell ref="C30:D30"/>
    <mergeCell ref="B31:C31"/>
    <mergeCell ref="B32:C32"/>
    <mergeCell ref="B33:C33"/>
    <mergeCell ref="F33:K33"/>
    <mergeCell ref="B34:C34"/>
    <mergeCell ref="F34:K34"/>
    <mergeCell ref="B35:C35"/>
    <mergeCell ref="F35:K35"/>
    <mergeCell ref="B38:K38"/>
    <mergeCell ref="B22:C22"/>
    <mergeCell ref="B9:C9"/>
    <mergeCell ref="D9:K9"/>
    <mergeCell ref="B13:C13"/>
    <mergeCell ref="D13:K13"/>
    <mergeCell ref="B14:C14"/>
    <mergeCell ref="D14:K14"/>
    <mergeCell ref="B15:C15"/>
    <mergeCell ref="D15:K15"/>
    <mergeCell ref="C17:K17"/>
    <mergeCell ref="C19:K19"/>
    <mergeCell ref="B21:C21"/>
    <mergeCell ref="B6:C6"/>
    <mergeCell ref="D6:K6"/>
    <mergeCell ref="B7:C7"/>
    <mergeCell ref="D7:K7"/>
    <mergeCell ref="B8:C8"/>
    <mergeCell ref="D8:K8"/>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0705"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0706"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0707"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0708"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0709"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0710"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0711"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0712"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0713"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0714"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A00-000000000000}">
          <x14:formula1>
            <xm:f>'C'!$D$3:$D$4</xm:f>
          </x14:formula1>
          <xm:sqref>S34 B53:B57 B62:B66</xm:sqref>
        </x14:dataValidation>
        <x14:dataValidation type="list" allowBlank="1" showInputMessage="1" showErrorMessage="1" xr:uid="{00000000-0002-0000-2A00-000001000000}">
          <x14:formula1>
            <xm:f>'C'!$C$3:$C$5</xm:f>
          </x14:formula1>
          <xm:sqref>F46</xm:sqref>
        </x14:dataValidation>
        <x14:dataValidation type="list" allowBlank="1" showInputMessage="1" showErrorMessage="1" xr:uid="{00000000-0002-0000-2A00-000002000000}">
          <x14:formula1>
            <xm:f>'C'!$K$3:$K$7</xm:f>
          </x14:formula1>
          <xm:sqref>O46 F45</xm:sqref>
        </x14:dataValidation>
        <x14:dataValidation type="list" allowBlank="1" showErrorMessage="1" xr:uid="{00000000-0002-0000-2A00-000003000000}">
          <x14:formula1>
            <xm:f>'C'!$G$3:$G$50</xm:f>
          </x14:formula1>
          <xm:sqref>D6</xm:sqref>
        </x14:dataValidation>
        <x14:dataValidation type="list" allowBlank="1" showInputMessage="1" showErrorMessage="1" xr:uid="{00000000-0002-0000-2A00-000004000000}">
          <x14:formula1>
            <xm:f>'C'!$L$3:$L$48</xm:f>
          </x14:formula1>
          <xm:sqref>I4</xm:sqref>
        </x14:dataValidation>
        <x14:dataValidation type="list" allowBlank="1" showInputMessage="1" showErrorMessage="1" xr:uid="{00000000-0002-0000-2A00-000005000000}">
          <x14:formula1>
            <xm:f>'C'!$E$3:$E$16</xm:f>
          </x14:formula1>
          <xm:sqref>D13:L13</xm:sqref>
        </x14:dataValidation>
        <x14:dataValidation type="list" allowBlank="1" showInputMessage="1" showErrorMessage="1" xr:uid="{00000000-0002-0000-2A00-000006000000}">
          <x14:formula1>
            <xm:f>'C'!$L$3:$L$503</xm:f>
          </x14:formula1>
          <xm:sqref>D15:K15</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42</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346</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 xml:space="preserve">El Diagnóstico del Programa continúa desactualizado </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Actualizar el Diagnóstico del Programa, atendiendo a la adecuada vinculación y consistencia entre este, la MIR y las ROP.</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 xml:space="preserve">El Diagnóstico del Programa continúa desactualizado </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3777"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3778"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3779"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3780"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3781"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3782"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3783"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3784"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3785"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3786"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B00-000000000000}">
          <x14:formula1>
            <xm:f>'C'!$E$3:$E$16</xm:f>
          </x14:formula1>
          <xm:sqref>D13:L13</xm:sqref>
        </x14:dataValidation>
        <x14:dataValidation type="list" allowBlank="1" showInputMessage="1" showErrorMessage="1" xr:uid="{00000000-0002-0000-2B00-000001000000}">
          <x14:formula1>
            <xm:f>'C'!$L$3:$L$48</xm:f>
          </x14:formula1>
          <xm:sqref>I4</xm:sqref>
        </x14:dataValidation>
        <x14:dataValidation type="list" allowBlank="1" showErrorMessage="1" xr:uid="{00000000-0002-0000-2B00-000002000000}">
          <x14:formula1>
            <xm:f>'C'!$G$3:$G$50</xm:f>
          </x14:formula1>
          <xm:sqref>D6</xm:sqref>
        </x14:dataValidation>
        <x14:dataValidation type="list" allowBlank="1" showInputMessage="1" showErrorMessage="1" xr:uid="{00000000-0002-0000-2B00-000003000000}">
          <x14:formula1>
            <xm:f>'C'!$K$3:$K$7</xm:f>
          </x14:formula1>
          <xm:sqref>O46 F45</xm:sqref>
        </x14:dataValidation>
        <x14:dataValidation type="list" allowBlank="1" showInputMessage="1" showErrorMessage="1" xr:uid="{00000000-0002-0000-2B00-000004000000}">
          <x14:formula1>
            <xm:f>'C'!$C$3:$C$5</xm:f>
          </x14:formula1>
          <xm:sqref>F46</xm:sqref>
        </x14:dataValidation>
        <x14:dataValidation type="list" allowBlank="1" showInputMessage="1" showErrorMessage="1" xr:uid="{00000000-0002-0000-2B00-000005000000}">
          <x14:formula1>
            <xm:f>'C'!$D$3:$D$4</xm:f>
          </x14:formula1>
          <xm:sqref>S34 B53:B57 B62:B66</xm:sqref>
        </x14:dataValidation>
        <x14:dataValidation type="list" allowBlank="1" showInputMessage="1" showErrorMessage="1" xr:uid="{00000000-0002-0000-2B00-000006000000}">
          <x14:formula1>
            <xm:f>'C'!$L$3:$L$503</xm:f>
          </x14:formula1>
          <xm:sqref>D15:K15</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pageSetUpPr fitToPage="1"/>
  </sheetPr>
  <dimension ref="A1:U68"/>
  <sheetViews>
    <sheetView topLeftCell="B1" zoomScaleNormal="100" workbookViewId="0">
      <selection activeCell="B40" sqref="B40"/>
    </sheetView>
  </sheetViews>
  <sheetFormatPr baseColWidth="10" defaultColWidth="11.42578125" defaultRowHeight="12.75"/>
  <cols>
    <col min="1" max="1" width="2.140625" style="11" hidden="1" customWidth="1"/>
    <col min="2" max="2" width="14.7109375" style="11" customWidth="1"/>
    <col min="3" max="3" width="11.7109375" style="11" customWidth="1"/>
    <col min="4" max="4" width="11" style="11" customWidth="1"/>
    <col min="5" max="6" width="11.7109375" style="11" customWidth="1"/>
    <col min="7" max="7" width="11" style="11" customWidth="1"/>
    <col min="8" max="8" width="11.5703125" style="11" customWidth="1"/>
    <col min="9" max="9" width="12.85546875" style="11" customWidth="1"/>
    <col min="10" max="10" width="11.140625" style="11" customWidth="1"/>
    <col min="11" max="11" width="9.42578125" style="11" customWidth="1"/>
    <col min="12" max="12" width="13.7109375" style="11" customWidth="1"/>
    <col min="13" max="13" width="0.42578125" style="38" customWidth="1"/>
    <col min="14" max="14" width="13.85546875" style="11" customWidth="1"/>
    <col min="15" max="16" width="11.7109375" style="11" customWidth="1"/>
    <col min="17" max="17" width="10.5703125" style="11" bestFit="1" customWidth="1"/>
    <col min="18" max="16384" width="11.42578125" style="11"/>
  </cols>
  <sheetData>
    <row r="1" spans="1:16" s="6" customFormat="1" ht="18.75">
      <c r="B1" s="95" t="s">
        <v>264</v>
      </c>
      <c r="C1" s="96"/>
      <c r="D1" s="96"/>
      <c r="E1" s="96"/>
      <c r="F1" s="96"/>
      <c r="G1" s="96"/>
      <c r="H1" s="96"/>
      <c r="I1" s="96"/>
      <c r="J1" s="97"/>
      <c r="K1" s="97"/>
      <c r="L1" s="7"/>
      <c r="M1" s="55"/>
      <c r="N1" s="7"/>
    </row>
    <row r="2" spans="1:16" s="6" customFormat="1" ht="18.75">
      <c r="B2" s="98" t="s">
        <v>202</v>
      </c>
      <c r="C2" s="99"/>
      <c r="D2" s="100"/>
      <c r="E2" s="100"/>
      <c r="F2" s="100"/>
      <c r="G2" s="100"/>
      <c r="H2" s="100"/>
      <c r="I2" s="100"/>
      <c r="J2" s="97"/>
      <c r="K2" s="97"/>
      <c r="L2" s="7"/>
      <c r="M2" s="55"/>
      <c r="N2" s="7"/>
    </row>
    <row r="3" spans="1:16" s="8" customFormat="1" ht="11.25">
      <c r="B3" s="9"/>
      <c r="C3" s="10"/>
      <c r="M3" s="56"/>
    </row>
    <row r="4" spans="1:16" ht="15.75">
      <c r="B4" s="101" t="s">
        <v>203</v>
      </c>
      <c r="C4" s="102"/>
      <c r="D4" s="103"/>
      <c r="E4" s="103"/>
      <c r="F4" s="104"/>
      <c r="G4" s="103"/>
      <c r="H4" s="105" t="s">
        <v>204</v>
      </c>
      <c r="I4" s="106">
        <v>43</v>
      </c>
      <c r="J4" s="107" t="s">
        <v>205</v>
      </c>
      <c r="K4" s="107">
        <f>COUNTIF('Evaluacion 2024'!B:B,D6)</f>
        <v>43</v>
      </c>
      <c r="L4" s="8"/>
      <c r="M4" s="56"/>
      <c r="N4" s="8"/>
      <c r="O4" s="8"/>
      <c r="P4" s="8"/>
    </row>
    <row r="5" spans="1:16" s="16" customFormat="1" ht="5.25" customHeight="1">
      <c r="A5" s="11"/>
      <c r="B5" s="14"/>
      <c r="C5" s="15"/>
      <c r="F5" s="17"/>
      <c r="M5" s="57"/>
    </row>
    <row r="6" spans="1:16" ht="24.75" customHeight="1">
      <c r="B6" s="183" t="s">
        <v>206</v>
      </c>
      <c r="C6" s="183"/>
      <c r="D6" s="176" t="s">
        <v>77</v>
      </c>
      <c r="E6" s="177"/>
      <c r="F6" s="177"/>
      <c r="G6" s="177"/>
      <c r="H6" s="177"/>
      <c r="I6" s="177"/>
      <c r="J6" s="177"/>
      <c r="K6" s="177"/>
    </row>
    <row r="7" spans="1:16" s="73" customFormat="1" ht="35.25" customHeight="1">
      <c r="B7" s="182" t="s">
        <v>207</v>
      </c>
      <c r="C7" s="182"/>
      <c r="D7" s="178" t="str">
        <f>VLOOKUP(D6,'C'!G3:M54,2,FALSE)</f>
        <v>L6W Consejo Nacional de Fomento Educativo</v>
      </c>
      <c r="E7" s="179"/>
      <c r="F7" s="179"/>
      <c r="G7" s="179"/>
      <c r="H7" s="179"/>
      <c r="I7" s="179"/>
      <c r="J7" s="179"/>
      <c r="K7" s="179"/>
      <c r="L7" s="74"/>
      <c r="M7" s="75"/>
      <c r="N7" s="74"/>
      <c r="O7" s="74"/>
      <c r="P7" s="74"/>
    </row>
    <row r="8" spans="1:16" ht="18.75" customHeight="1">
      <c r="B8" s="166" t="s">
        <v>208</v>
      </c>
      <c r="C8" s="166"/>
      <c r="D8" s="180" t="str">
        <f>VLOOKUP(D6,'C'!G3:M51,3,FALSE)</f>
        <v>Evaluación Integral</v>
      </c>
      <c r="E8" s="181"/>
      <c r="F8" s="181"/>
      <c r="G8" s="181"/>
      <c r="H8" s="181"/>
      <c r="I8" s="181"/>
      <c r="J8" s="181"/>
      <c r="K8" s="181"/>
    </row>
    <row r="9" spans="1:16" s="18" customFormat="1" ht="17.25" customHeight="1">
      <c r="B9" s="166" t="s">
        <v>209</v>
      </c>
      <c r="C9" s="166"/>
      <c r="D9" s="180">
        <f>VLOOKUP(D6,'C'!G3:M51,4,FALSE)</f>
        <v>2024</v>
      </c>
      <c r="E9" s="181"/>
      <c r="F9" s="181"/>
      <c r="G9" s="181"/>
      <c r="H9" s="181"/>
      <c r="I9" s="181"/>
      <c r="J9" s="181"/>
      <c r="K9" s="181"/>
      <c r="M9" s="58"/>
    </row>
    <row r="10" spans="1:16" ht="13.5" customHeight="1">
      <c r="G10" s="19"/>
      <c r="H10" s="19"/>
      <c r="I10" s="19"/>
      <c r="J10" s="19"/>
      <c r="K10" s="19"/>
      <c r="L10" s="19"/>
      <c r="M10" s="59"/>
      <c r="N10" s="20"/>
    </row>
    <row r="11" spans="1:16" s="21" customFormat="1" ht="13.5" customHeight="1">
      <c r="B11" s="101" t="s">
        <v>210</v>
      </c>
      <c r="C11" s="108"/>
      <c r="D11" s="108"/>
      <c r="E11" s="108"/>
      <c r="F11" s="108"/>
      <c r="G11" s="109"/>
      <c r="H11" s="109"/>
      <c r="I11" s="109"/>
      <c r="J11" s="109"/>
      <c r="K11" s="109"/>
      <c r="L11" s="24"/>
      <c r="M11" s="60"/>
      <c r="N11" s="25"/>
      <c r="O11" s="26"/>
      <c r="P11" s="26"/>
    </row>
    <row r="12" spans="1:16" s="26" customFormat="1" ht="5.25" customHeight="1">
      <c r="A12" s="21"/>
      <c r="B12" s="14"/>
      <c r="G12" s="24"/>
      <c r="H12" s="24"/>
      <c r="I12" s="24"/>
      <c r="J12" s="24"/>
      <c r="K12" s="24"/>
      <c r="L12" s="24"/>
      <c r="M12" s="60"/>
      <c r="N12" s="25"/>
    </row>
    <row r="13" spans="1:16" s="27" customFormat="1" ht="15" customHeight="1">
      <c r="A13" s="18"/>
      <c r="B13" s="190" t="s">
        <v>4</v>
      </c>
      <c r="C13" s="190"/>
      <c r="D13" s="195" t="s">
        <v>23</v>
      </c>
      <c r="E13" s="196"/>
      <c r="F13" s="196"/>
      <c r="G13" s="196"/>
      <c r="H13" s="196"/>
      <c r="I13" s="196"/>
      <c r="J13" s="196"/>
      <c r="K13" s="196"/>
      <c r="M13" s="61"/>
    </row>
    <row r="14" spans="1:16" s="27" customFormat="1" ht="15" customHeight="1">
      <c r="A14" s="18"/>
      <c r="B14" s="190" t="s">
        <v>211</v>
      </c>
      <c r="C14" s="190"/>
      <c r="D14" s="193">
        <f>VLOOKUP(D6,'Evaluacion 2024'!B4:N519,7,FALSE)</f>
        <v>0</v>
      </c>
      <c r="E14" s="194"/>
      <c r="F14" s="194"/>
      <c r="G14" s="194"/>
      <c r="H14" s="194"/>
      <c r="I14" s="194"/>
      <c r="J14" s="194"/>
      <c r="K14" s="194"/>
      <c r="M14" s="61"/>
    </row>
    <row r="15" spans="1:16" s="27" customFormat="1" ht="15">
      <c r="A15" s="18"/>
      <c r="B15" s="190" t="s">
        <v>212</v>
      </c>
      <c r="C15" s="190"/>
      <c r="D15" s="195">
        <v>346</v>
      </c>
      <c r="E15" s="196"/>
      <c r="F15" s="196"/>
      <c r="G15" s="196"/>
      <c r="H15" s="196"/>
      <c r="I15" s="196"/>
      <c r="J15" s="196"/>
      <c r="K15" s="196"/>
      <c r="M15" s="61"/>
    </row>
    <row r="16" spans="1:16" s="27" customFormat="1" ht="13.5" customHeight="1">
      <c r="A16" s="18"/>
      <c r="C16" s="26"/>
      <c r="D16" s="26"/>
      <c r="E16" s="26"/>
      <c r="F16" s="26"/>
      <c r="G16" s="26"/>
      <c r="H16" s="26"/>
      <c r="I16" s="26"/>
      <c r="J16" s="26"/>
      <c r="K16" s="26"/>
      <c r="L16" s="28"/>
      <c r="M16" s="62"/>
      <c r="N16" s="28"/>
      <c r="O16" s="28"/>
      <c r="P16" s="28"/>
    </row>
    <row r="17" spans="1:21" s="27" customFormat="1" ht="60" customHeight="1">
      <c r="A17" s="18"/>
      <c r="B17" s="110" t="s">
        <v>210</v>
      </c>
      <c r="C17" s="185" t="str">
        <f>VLOOKUP(CONCATENATE($D$6,$I4),'Evaluacion 2024'!$A$1:$L$1092,10,FALSE)</f>
        <v>El CONAFE y el Programa están en un momento de cambios conceptuales, normativos y organizacionales significativos, que implican una reformulación de la apuesta educativa alternativa que ofrece, pero su documentación y la generación de evidencias continúa siendo un reto.</v>
      </c>
      <c r="D17" s="186"/>
      <c r="E17" s="186"/>
      <c r="F17" s="186"/>
      <c r="G17" s="186"/>
      <c r="H17" s="186"/>
      <c r="I17" s="186"/>
      <c r="J17" s="186"/>
      <c r="K17" s="186"/>
      <c r="L17" s="17"/>
      <c r="M17" s="63"/>
      <c r="N17" s="17"/>
      <c r="O17" s="17"/>
      <c r="P17" s="17"/>
    </row>
    <row r="18" spans="1:21" s="27" customFormat="1" ht="17.25" customHeight="1">
      <c r="A18" s="18"/>
      <c r="B18" s="29"/>
      <c r="C18" s="30"/>
      <c r="D18" s="30"/>
      <c r="E18" s="30"/>
      <c r="F18" s="30"/>
      <c r="G18" s="30"/>
      <c r="H18" s="30"/>
      <c r="I18" s="30"/>
      <c r="J18" s="30"/>
      <c r="K18" s="30"/>
      <c r="L18" s="17"/>
      <c r="M18" s="63"/>
      <c r="N18" s="17"/>
      <c r="O18" s="17"/>
      <c r="P18" s="17"/>
    </row>
    <row r="19" spans="1:21" s="27" customFormat="1" ht="144" customHeight="1">
      <c r="A19" s="18"/>
      <c r="B19" s="11" t="s">
        <v>157</v>
      </c>
      <c r="C19" s="185" t="str">
        <f>VLOOKUP(CONCATENATE($D$6,$I4),'Evaluacion 2024'!$A$1:$L$1092,12,FALSE)</f>
        <v>Explorar la posibilidad de realizar estudios específicos, independientes de las metodologías estandarizadas, que permitan reunir evidencias sobre la efectividad y beneficios del modelo educativo comunitario. Tales evidencias podrían sumarse a las ya generadas, pero aún no sistematizadas en un solo documento por el CONAFE.</v>
      </c>
      <c r="D19" s="186"/>
      <c r="E19" s="186"/>
      <c r="F19" s="186"/>
      <c r="G19" s="186"/>
      <c r="H19" s="186"/>
      <c r="I19" s="186"/>
      <c r="J19" s="186"/>
      <c r="K19" s="186"/>
      <c r="L19" s="17"/>
      <c r="M19" s="63"/>
      <c r="N19" s="17"/>
      <c r="O19" s="17"/>
      <c r="P19" s="17"/>
    </row>
    <row r="20" spans="1:21" s="18" customFormat="1" ht="15">
      <c r="D20" s="30"/>
      <c r="E20" s="30"/>
      <c r="F20" s="30"/>
      <c r="G20" s="30"/>
      <c r="H20" s="30"/>
      <c r="I20" s="30"/>
      <c r="J20" s="30"/>
      <c r="K20" s="30"/>
      <c r="L20" s="30"/>
      <c r="M20" s="64"/>
      <c r="N20" s="30"/>
      <c r="O20" s="30"/>
      <c r="P20" s="30"/>
    </row>
    <row r="21" spans="1:21" s="18" customFormat="1" ht="15">
      <c r="B21" s="188" t="s">
        <v>0</v>
      </c>
      <c r="C21" s="188"/>
      <c r="D21" s="31"/>
      <c r="E21" s="31"/>
      <c r="F21" s="31"/>
      <c r="G21" s="31"/>
      <c r="H21" s="31"/>
      <c r="I21" s="31"/>
      <c r="J21" s="31"/>
      <c r="K21" s="13"/>
      <c r="M21" s="65" t="b">
        <v>0</v>
      </c>
      <c r="N21" s="11"/>
    </row>
    <row r="22" spans="1:21" s="18" customFormat="1" ht="15.75">
      <c r="B22" s="189" t="s">
        <v>213</v>
      </c>
      <c r="C22" s="189"/>
      <c r="D22" s="54"/>
      <c r="E22" s="32" t="s">
        <v>12</v>
      </c>
      <c r="F22" s="51"/>
      <c r="I22" s="17"/>
      <c r="J22" s="32"/>
      <c r="K22" s="11"/>
      <c r="L22" s="32"/>
      <c r="M22" s="66" t="b">
        <v>0</v>
      </c>
      <c r="N22" s="11"/>
      <c r="O22" s="32"/>
    </row>
    <row r="23" spans="1:21" s="18" customFormat="1" ht="15">
      <c r="E23" s="32" t="s">
        <v>19</v>
      </c>
      <c r="F23" s="51"/>
      <c r="I23" s="17"/>
      <c r="J23" s="32"/>
      <c r="K23" s="11"/>
      <c r="L23" s="32"/>
      <c r="M23" s="66" t="b">
        <v>0</v>
      </c>
      <c r="N23" s="11"/>
      <c r="O23" s="32"/>
    </row>
    <row r="24" spans="1:21" s="18" customFormat="1" ht="15">
      <c r="B24" s="33"/>
      <c r="C24" s="33"/>
      <c r="E24" s="32" t="s">
        <v>28</v>
      </c>
      <c r="F24" s="51"/>
      <c r="I24" s="17"/>
      <c r="J24" s="32"/>
      <c r="K24" s="11"/>
      <c r="L24" s="32"/>
      <c r="M24" s="66" t="b">
        <v>0</v>
      </c>
      <c r="N24" s="11"/>
      <c r="O24" s="32"/>
    </row>
    <row r="25" spans="1:21" s="18" customFormat="1" ht="15">
      <c r="B25" s="33"/>
      <c r="C25" s="33"/>
      <c r="E25" s="32" t="s">
        <v>36</v>
      </c>
      <c r="F25" s="51"/>
      <c r="I25" s="17"/>
      <c r="J25" s="32"/>
      <c r="K25" s="11"/>
      <c r="L25" s="32"/>
      <c r="M25" s="66" t="b">
        <v>0</v>
      </c>
      <c r="N25" s="11"/>
      <c r="O25" s="32"/>
    </row>
    <row r="26" spans="1:21" ht="15.75" customHeight="1">
      <c r="C26" s="18"/>
      <c r="D26" s="18"/>
      <c r="E26" s="8"/>
      <c r="F26" s="8"/>
      <c r="G26" s="8"/>
      <c r="H26" s="8"/>
      <c r="I26" s="8"/>
      <c r="J26" s="8"/>
      <c r="K26" s="8"/>
      <c r="L26" s="8"/>
      <c r="M26" s="56"/>
      <c r="N26" s="8"/>
      <c r="O26" s="8"/>
      <c r="P26" s="8"/>
    </row>
    <row r="27" spans="1:21" ht="47.25" customHeight="1">
      <c r="B27" s="187" t="s">
        <v>214</v>
      </c>
      <c r="C27" s="187"/>
      <c r="D27" s="187"/>
      <c r="E27" s="160" t="s">
        <v>244</v>
      </c>
      <c r="F27" s="161"/>
      <c r="G27" s="161"/>
      <c r="H27" s="161"/>
      <c r="I27" s="161"/>
      <c r="J27" s="161"/>
      <c r="K27" s="162"/>
      <c r="L27" s="16"/>
      <c r="M27" s="57"/>
      <c r="N27" s="16"/>
      <c r="O27" s="16"/>
      <c r="P27" s="16"/>
    </row>
    <row r="28" spans="1:21">
      <c r="F28" s="19"/>
      <c r="H28" s="19"/>
      <c r="I28" s="19"/>
      <c r="J28" s="19"/>
      <c r="K28" s="19"/>
      <c r="L28" s="19"/>
      <c r="M28" s="59"/>
      <c r="N28" s="20"/>
    </row>
    <row r="29" spans="1:21" s="21" customFormat="1" ht="13.5" customHeight="1">
      <c r="B29" s="12" t="s">
        <v>215</v>
      </c>
      <c r="C29" s="34"/>
      <c r="D29" s="34"/>
      <c r="E29" s="34"/>
      <c r="F29" s="34"/>
      <c r="G29" s="35"/>
      <c r="H29" s="35"/>
      <c r="I29" s="35"/>
      <c r="J29" s="35"/>
      <c r="K29" s="35"/>
      <c r="L29" s="36"/>
      <c r="M29" s="67"/>
      <c r="N29" s="37"/>
    </row>
    <row r="30" spans="1:21" s="26" customFormat="1" ht="14.25" customHeight="1">
      <c r="A30" s="21"/>
      <c r="B30" s="14"/>
      <c r="C30" s="152" t="s">
        <v>216</v>
      </c>
      <c r="D30" s="152"/>
      <c r="G30" s="24"/>
      <c r="H30" s="11"/>
      <c r="I30" s="11"/>
      <c r="J30" s="11"/>
      <c r="K30" s="11"/>
      <c r="L30" s="11"/>
      <c r="M30" s="38"/>
      <c r="N30" s="11"/>
      <c r="O30" s="11"/>
      <c r="P30" s="11"/>
    </row>
    <row r="31" spans="1:21" ht="15.75">
      <c r="B31" s="159" t="s">
        <v>217</v>
      </c>
      <c r="C31" s="159"/>
      <c r="D31" s="50"/>
      <c r="M31" s="68" t="b">
        <v>0</v>
      </c>
      <c r="Q31" s="21"/>
      <c r="T31" s="21"/>
      <c r="U31" s="21"/>
    </row>
    <row r="32" spans="1:21" ht="15.75">
      <c r="B32" s="159" t="s">
        <v>218</v>
      </c>
      <c r="C32" s="159"/>
      <c r="D32" s="51"/>
      <c r="M32" s="68" t="b">
        <v>0</v>
      </c>
      <c r="Q32" s="21"/>
      <c r="T32" s="21"/>
      <c r="U32" s="21"/>
    </row>
    <row r="33" spans="1:21" ht="15.75">
      <c r="B33" s="174" t="s">
        <v>219</v>
      </c>
      <c r="C33" s="174"/>
      <c r="D33" s="50"/>
      <c r="E33" s="20" t="s">
        <v>220</v>
      </c>
      <c r="F33" s="168"/>
      <c r="G33" s="169"/>
      <c r="H33" s="169"/>
      <c r="I33" s="169"/>
      <c r="J33" s="169"/>
      <c r="K33" s="170"/>
      <c r="M33" s="68" t="b">
        <v>0</v>
      </c>
      <c r="Q33" s="21"/>
      <c r="T33" s="21"/>
      <c r="U33" s="21"/>
    </row>
    <row r="34" spans="1:21" s="38" customFormat="1" ht="15.75">
      <c r="B34" s="175" t="s">
        <v>221</v>
      </c>
      <c r="C34" s="175"/>
      <c r="D34" s="52"/>
      <c r="E34" s="20" t="s">
        <v>220</v>
      </c>
      <c r="F34" s="168"/>
      <c r="G34" s="169"/>
      <c r="H34" s="169"/>
      <c r="I34" s="169"/>
      <c r="J34" s="169"/>
      <c r="K34" s="170"/>
      <c r="L34" s="11"/>
      <c r="M34" s="68" t="b">
        <v>0</v>
      </c>
      <c r="N34" s="11"/>
      <c r="O34" s="11"/>
      <c r="P34" s="11"/>
      <c r="Q34" s="21"/>
      <c r="R34" s="21"/>
      <c r="S34" s="21"/>
      <c r="T34" s="39"/>
      <c r="U34" s="39"/>
    </row>
    <row r="35" spans="1:21" s="38" customFormat="1" ht="15.75">
      <c r="B35" s="175" t="s">
        <v>222</v>
      </c>
      <c r="C35" s="175"/>
      <c r="D35" s="53"/>
      <c r="E35" s="20" t="s">
        <v>220</v>
      </c>
      <c r="F35" s="168"/>
      <c r="G35" s="169"/>
      <c r="H35" s="169"/>
      <c r="I35" s="169"/>
      <c r="J35" s="169"/>
      <c r="K35" s="170"/>
      <c r="L35" s="11"/>
      <c r="M35" s="68" t="b">
        <v>0</v>
      </c>
      <c r="N35" s="11"/>
      <c r="O35" s="11"/>
      <c r="P35" s="11"/>
      <c r="Q35" s="21"/>
      <c r="R35" s="21"/>
      <c r="S35" s="21"/>
      <c r="T35" s="39"/>
      <c r="U35" s="39"/>
    </row>
    <row r="36" spans="1:21" s="38" customFormat="1" ht="15.75">
      <c r="B36" s="11"/>
      <c r="C36" s="11"/>
      <c r="D36" s="8"/>
      <c r="E36" s="11"/>
      <c r="F36" s="40"/>
      <c r="G36" s="11"/>
      <c r="H36" s="40"/>
      <c r="I36" s="19"/>
      <c r="J36" s="40"/>
      <c r="K36" s="40"/>
      <c r="L36" s="19"/>
      <c r="M36" s="59"/>
      <c r="N36" s="20"/>
      <c r="O36" s="11"/>
      <c r="P36" s="11"/>
      <c r="Q36" s="21"/>
      <c r="R36" s="21"/>
      <c r="S36" s="21"/>
      <c r="T36" s="39"/>
      <c r="U36" s="39"/>
    </row>
    <row r="37" spans="1:21" ht="12.75" customHeight="1">
      <c r="B37" s="49" t="s">
        <v>223</v>
      </c>
      <c r="Q37" s="21"/>
      <c r="R37" s="21"/>
      <c r="S37" s="21"/>
      <c r="T37" s="21"/>
      <c r="U37" s="21"/>
    </row>
    <row r="38" spans="1:21" ht="45" customHeight="1">
      <c r="B38" s="160"/>
      <c r="C38" s="161"/>
      <c r="D38" s="161"/>
      <c r="E38" s="161"/>
      <c r="F38" s="161"/>
      <c r="G38" s="161"/>
      <c r="H38" s="161"/>
      <c r="I38" s="161"/>
      <c r="J38" s="161"/>
      <c r="K38" s="162"/>
      <c r="Q38" s="21"/>
      <c r="R38" s="21"/>
      <c r="S38" s="21"/>
      <c r="T38" s="21"/>
      <c r="U38" s="21"/>
    </row>
    <row r="39" spans="1:21" ht="7.5" customHeight="1">
      <c r="Q39" s="21"/>
      <c r="R39" s="21"/>
      <c r="S39" s="21"/>
      <c r="T39" s="21"/>
      <c r="U39" s="21"/>
    </row>
    <row r="40" spans="1:21" ht="15.75" customHeight="1">
      <c r="B40" s="49" t="s">
        <v>224</v>
      </c>
      <c r="C40" s="41"/>
      <c r="D40" s="41"/>
      <c r="E40" s="41"/>
      <c r="Q40" s="21"/>
      <c r="R40" s="21"/>
      <c r="S40" s="21"/>
      <c r="T40" s="21"/>
      <c r="U40" s="21"/>
    </row>
    <row r="41" spans="1:21" ht="45" customHeight="1">
      <c r="B41" s="160"/>
      <c r="C41" s="161"/>
      <c r="D41" s="161"/>
      <c r="E41" s="161"/>
      <c r="F41" s="161"/>
      <c r="G41" s="161"/>
      <c r="H41" s="161"/>
      <c r="I41" s="161"/>
      <c r="J41" s="161"/>
      <c r="K41" s="162"/>
      <c r="Q41" s="21"/>
      <c r="R41" s="21"/>
      <c r="S41" s="21"/>
      <c r="T41" s="21"/>
      <c r="U41" s="21"/>
    </row>
    <row r="42" spans="1:21" ht="15.75">
      <c r="Q42" s="21"/>
      <c r="R42" s="21"/>
      <c r="S42" s="21"/>
      <c r="T42" s="21"/>
      <c r="U42" s="21"/>
    </row>
    <row r="43" spans="1:21" ht="15.75">
      <c r="A43" s="21"/>
      <c r="B43" s="12" t="s">
        <v>2</v>
      </c>
      <c r="C43" s="34"/>
      <c r="D43" s="34"/>
      <c r="E43" s="34"/>
      <c r="F43" s="34"/>
      <c r="G43" s="35"/>
      <c r="H43" s="35"/>
      <c r="I43" s="35"/>
      <c r="J43" s="35"/>
      <c r="K43" s="35"/>
      <c r="L43" s="36"/>
      <c r="M43" s="67"/>
      <c r="N43" s="37"/>
      <c r="O43" s="21"/>
      <c r="P43" s="21"/>
    </row>
    <row r="44" spans="1:21" ht="15.75" customHeight="1">
      <c r="A44" s="21"/>
      <c r="B44" s="42"/>
      <c r="C44" s="21"/>
      <c r="D44" s="21"/>
      <c r="E44" s="21"/>
      <c r="F44" s="21"/>
      <c r="G44" s="36"/>
      <c r="H44" s="36"/>
      <c r="I44" s="36"/>
      <c r="J44" s="36"/>
      <c r="K44" s="36"/>
      <c r="L44" s="36"/>
      <c r="M44" s="67"/>
      <c r="N44" s="37"/>
      <c r="O44" s="21"/>
      <c r="P44" s="21"/>
    </row>
    <row r="45" spans="1:21" ht="15" customHeight="1">
      <c r="B45" s="166" t="s">
        <v>225</v>
      </c>
      <c r="C45" s="166"/>
      <c r="D45" s="166"/>
      <c r="E45" s="166"/>
      <c r="F45" s="160" t="s">
        <v>17</v>
      </c>
      <c r="G45" s="161"/>
      <c r="H45" s="161"/>
      <c r="I45" s="161"/>
      <c r="J45" s="161"/>
      <c r="K45" s="162"/>
    </row>
    <row r="46" spans="1:21" ht="20.25" customHeight="1">
      <c r="B46" s="166" t="s">
        <v>226</v>
      </c>
      <c r="C46" s="166"/>
      <c r="D46" s="166"/>
      <c r="E46" s="166"/>
      <c r="F46" s="163"/>
      <c r="G46" s="164"/>
      <c r="H46" s="164"/>
      <c r="I46" s="164"/>
      <c r="J46" s="164"/>
      <c r="K46" s="165"/>
      <c r="L46" s="20"/>
      <c r="M46" s="69"/>
      <c r="N46" s="20"/>
      <c r="O46" s="10"/>
    </row>
    <row r="47" spans="1:21">
      <c r="F47" s="43"/>
      <c r="G47" s="43"/>
      <c r="H47" s="43"/>
      <c r="I47" s="43"/>
      <c r="J47" s="43"/>
      <c r="K47" s="43"/>
      <c r="L47" s="43"/>
      <c r="M47" s="70"/>
      <c r="N47" s="43"/>
      <c r="O47" s="43"/>
      <c r="P47" s="43"/>
    </row>
    <row r="48" spans="1:21" ht="15.75" customHeight="1">
      <c r="A48" s="21"/>
      <c r="B48" s="44" t="s">
        <v>227</v>
      </c>
      <c r="C48" s="22"/>
      <c r="D48" s="22"/>
      <c r="E48" s="22"/>
      <c r="F48" s="22"/>
      <c r="G48" s="23"/>
      <c r="H48" s="23"/>
      <c r="I48" s="23"/>
      <c r="J48" s="23"/>
      <c r="K48" s="23"/>
      <c r="L48" s="20"/>
      <c r="M48" s="69"/>
      <c r="N48" s="20"/>
      <c r="O48" s="10"/>
    </row>
    <row r="50" spans="2:16" ht="64.5" customHeight="1">
      <c r="B50" s="32" t="s">
        <v>210</v>
      </c>
      <c r="C50" s="172" t="str">
        <f>C17</f>
        <v>El CONAFE y el Programa están en un momento de cambios conceptuales, normativos y organizacionales significativos, que implican una reformulación de la apuesta educativa alternativa que ofrece, pero su documentación y la generación de evidencias continúa siendo un reto.</v>
      </c>
      <c r="D50" s="173"/>
      <c r="E50" s="173"/>
      <c r="F50" s="173"/>
      <c r="G50" s="173"/>
      <c r="H50" s="173"/>
      <c r="I50" s="173"/>
      <c r="J50" s="173"/>
      <c r="K50" s="173"/>
    </row>
    <row r="52" spans="2:16" ht="27.75" customHeight="1">
      <c r="B52" s="76" t="s">
        <v>362</v>
      </c>
      <c r="C52" s="171" t="s">
        <v>228</v>
      </c>
      <c r="D52" s="171"/>
      <c r="E52" s="171"/>
      <c r="F52" s="171"/>
      <c r="G52" s="171"/>
      <c r="H52" s="45" t="s">
        <v>229</v>
      </c>
      <c r="I52" s="45" t="s">
        <v>230</v>
      </c>
      <c r="J52" s="45" t="s">
        <v>231</v>
      </c>
      <c r="K52" s="45" t="s">
        <v>232</v>
      </c>
      <c r="L52" s="46"/>
      <c r="M52" s="71"/>
      <c r="N52" s="46"/>
      <c r="O52" s="46"/>
      <c r="P52" s="46"/>
    </row>
    <row r="53" spans="2:16" ht="45" customHeight="1">
      <c r="B53" s="47"/>
      <c r="C53" s="167"/>
      <c r="D53" s="167"/>
      <c r="E53" s="167"/>
      <c r="F53" s="167"/>
      <c r="G53" s="167"/>
      <c r="H53" s="79"/>
      <c r="I53" s="80"/>
      <c r="J53" s="79"/>
      <c r="K53" s="79"/>
      <c r="M53" s="68" t="b">
        <v>0</v>
      </c>
    </row>
    <row r="54" spans="2:16" ht="45" customHeight="1">
      <c r="B54" s="47"/>
      <c r="C54" s="167"/>
      <c r="D54" s="167"/>
      <c r="E54" s="167"/>
      <c r="F54" s="167"/>
      <c r="G54" s="167"/>
      <c r="H54" s="79"/>
      <c r="I54" s="80"/>
      <c r="J54" s="79"/>
      <c r="K54" s="79"/>
      <c r="M54" s="68" t="b">
        <v>1</v>
      </c>
    </row>
    <row r="55" spans="2:16" ht="45" customHeight="1">
      <c r="B55" s="47"/>
      <c r="C55" s="167"/>
      <c r="D55" s="167"/>
      <c r="E55" s="167"/>
      <c r="F55" s="167"/>
      <c r="G55" s="167"/>
      <c r="H55" s="79"/>
      <c r="I55" s="80"/>
      <c r="J55" s="79"/>
      <c r="K55" s="79"/>
      <c r="M55" s="68" t="b">
        <v>0</v>
      </c>
    </row>
    <row r="56" spans="2:16" ht="45" customHeight="1">
      <c r="B56" s="47"/>
      <c r="C56" s="167"/>
      <c r="D56" s="167"/>
      <c r="E56" s="167"/>
      <c r="F56" s="167"/>
      <c r="G56" s="167"/>
      <c r="H56" s="79"/>
      <c r="I56" s="80"/>
      <c r="J56" s="79"/>
      <c r="K56" s="79"/>
      <c r="M56" s="68" t="b">
        <v>0</v>
      </c>
    </row>
    <row r="57" spans="2:16" ht="45" customHeight="1">
      <c r="B57" s="47"/>
      <c r="C57" s="167"/>
      <c r="D57" s="167"/>
      <c r="E57" s="167"/>
      <c r="F57" s="167"/>
      <c r="G57" s="167"/>
      <c r="H57" s="79"/>
      <c r="I57" s="80"/>
      <c r="J57" s="79"/>
      <c r="K57" s="79"/>
      <c r="M57" s="68" t="b">
        <v>0</v>
      </c>
    </row>
    <row r="59" spans="2:16" ht="15.75">
      <c r="B59" s="44" t="s">
        <v>233</v>
      </c>
      <c r="C59" s="22"/>
      <c r="D59" s="22"/>
      <c r="E59" s="22"/>
      <c r="F59" s="22"/>
      <c r="G59" s="23"/>
      <c r="H59" s="23"/>
      <c r="I59" s="23"/>
      <c r="J59" s="23"/>
      <c r="K59" s="23"/>
    </row>
    <row r="60" spans="2:16" ht="3.75" customHeight="1"/>
    <row r="61" spans="2:16" ht="25.5">
      <c r="B61" s="76" t="s">
        <v>362</v>
      </c>
      <c r="C61" s="77" t="s">
        <v>234</v>
      </c>
      <c r="D61" s="153" t="s">
        <v>235</v>
      </c>
      <c r="E61" s="154"/>
      <c r="F61" s="154"/>
      <c r="G61" s="155"/>
      <c r="H61" s="45" t="s">
        <v>229</v>
      </c>
      <c r="I61" s="45" t="s">
        <v>230</v>
      </c>
      <c r="J61" s="45" t="s">
        <v>231</v>
      </c>
      <c r="K61" s="45" t="s">
        <v>232</v>
      </c>
    </row>
    <row r="62" spans="2:16" ht="45" customHeight="1">
      <c r="B62" s="47"/>
      <c r="C62" s="81"/>
      <c r="D62" s="156"/>
      <c r="E62" s="157"/>
      <c r="F62" s="157"/>
      <c r="G62" s="158"/>
      <c r="H62" s="78"/>
      <c r="I62" s="78"/>
      <c r="J62" s="78"/>
      <c r="K62" s="78"/>
      <c r="M62" s="68" t="b">
        <v>0</v>
      </c>
    </row>
    <row r="63" spans="2:16" ht="45" customHeight="1">
      <c r="B63" s="47"/>
      <c r="C63" s="81"/>
      <c r="D63" s="156"/>
      <c r="E63" s="157"/>
      <c r="F63" s="157"/>
      <c r="G63" s="158"/>
      <c r="H63" s="78"/>
      <c r="I63" s="78"/>
      <c r="J63" s="78"/>
      <c r="K63" s="78"/>
      <c r="M63" s="68" t="b">
        <v>0</v>
      </c>
    </row>
    <row r="64" spans="2:16" ht="45" customHeight="1">
      <c r="B64" s="47"/>
      <c r="C64" s="81"/>
      <c r="D64" s="156"/>
      <c r="E64" s="157"/>
      <c r="F64" s="157"/>
      <c r="G64" s="158"/>
      <c r="H64" s="78"/>
      <c r="I64" s="78"/>
      <c r="J64" s="78"/>
      <c r="K64" s="78"/>
      <c r="M64" s="68" t="b">
        <v>0</v>
      </c>
    </row>
    <row r="65" spans="2:13" ht="45" customHeight="1">
      <c r="B65" s="47"/>
      <c r="C65" s="81"/>
      <c r="D65" s="156"/>
      <c r="E65" s="157"/>
      <c r="F65" s="157"/>
      <c r="G65" s="158"/>
      <c r="H65" s="78"/>
      <c r="I65" s="78"/>
      <c r="J65" s="78"/>
      <c r="K65" s="78"/>
      <c r="M65" s="68" t="b">
        <v>0</v>
      </c>
    </row>
    <row r="66" spans="2:13" ht="45" customHeight="1">
      <c r="B66" s="47"/>
      <c r="C66" s="81"/>
      <c r="D66" s="156"/>
      <c r="E66" s="157"/>
      <c r="F66" s="157"/>
      <c r="G66" s="158"/>
      <c r="H66" s="78"/>
      <c r="I66" s="78"/>
      <c r="J66" s="78"/>
      <c r="K66" s="78"/>
      <c r="M66" s="68" t="b">
        <v>0</v>
      </c>
    </row>
    <row r="68" spans="2:13" s="48" customFormat="1" ht="13.5" thickBot="1">
      <c r="M68" s="72"/>
    </row>
  </sheetData>
  <mergeCells count="48">
    <mergeCell ref="B6:C6"/>
    <mergeCell ref="D6:K6"/>
    <mergeCell ref="B7:C7"/>
    <mergeCell ref="D7:K7"/>
    <mergeCell ref="B8:C8"/>
    <mergeCell ref="D8:K8"/>
    <mergeCell ref="B22:C22"/>
    <mergeCell ref="B9:C9"/>
    <mergeCell ref="D9:K9"/>
    <mergeCell ref="B13:C13"/>
    <mergeCell ref="D13:K13"/>
    <mergeCell ref="B14:C14"/>
    <mergeCell ref="D14:K14"/>
    <mergeCell ref="B15:C15"/>
    <mergeCell ref="D15:K15"/>
    <mergeCell ref="C17:K17"/>
    <mergeCell ref="C19:K19"/>
    <mergeCell ref="B21:C21"/>
    <mergeCell ref="B41:K41"/>
    <mergeCell ref="B27:D27"/>
    <mergeCell ref="E27:K27"/>
    <mergeCell ref="C30:D30"/>
    <mergeCell ref="B31:C31"/>
    <mergeCell ref="B32:C32"/>
    <mergeCell ref="B33:C33"/>
    <mergeCell ref="F33:K33"/>
    <mergeCell ref="B34:C34"/>
    <mergeCell ref="F34:K34"/>
    <mergeCell ref="B35:C35"/>
    <mergeCell ref="F35:K35"/>
    <mergeCell ref="B38:K38"/>
    <mergeCell ref="D61:G61"/>
    <mergeCell ref="B45:E45"/>
    <mergeCell ref="F45:K45"/>
    <mergeCell ref="B46:E46"/>
    <mergeCell ref="F46:K46"/>
    <mergeCell ref="C50:K50"/>
    <mergeCell ref="C52:G52"/>
    <mergeCell ref="C53:G53"/>
    <mergeCell ref="C54:G54"/>
    <mergeCell ref="C55:G55"/>
    <mergeCell ref="C56:G56"/>
    <mergeCell ref="C57:G57"/>
    <mergeCell ref="D62:G62"/>
    <mergeCell ref="D63:G63"/>
    <mergeCell ref="D64:G64"/>
    <mergeCell ref="D65:G65"/>
    <mergeCell ref="D66:G66"/>
  </mergeCells>
  <pageMargins left="0.70866141732283472" right="0.70866141732283472" top="0.74803149606299213" bottom="0.74803149606299213" header="0.31496062992125984" footer="0.31496062992125984"/>
  <pageSetup scale="77" fitToHeight="0" orientation="portrait" r:id="rId1"/>
  <rowBreaks count="1" manualBreakCount="1">
    <brk id="39"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ltText="">
                <anchor moveWithCells="1">
                  <from>
                    <xdr:col>4</xdr:col>
                    <xdr:colOff>762000</xdr:colOff>
                    <xdr:row>20</xdr:row>
                    <xdr:rowOff>171450</xdr:rowOff>
                  </from>
                  <to>
                    <xdr:col>5</xdr:col>
                    <xdr:colOff>285750</xdr:colOff>
                    <xdr:row>22</xdr:row>
                    <xdr:rowOff>28575</xdr:rowOff>
                  </to>
                </anchor>
              </controlPr>
            </control>
          </mc:Choice>
        </mc:AlternateContent>
        <mc:AlternateContent xmlns:mc="http://schemas.openxmlformats.org/markup-compatibility/2006">
          <mc:Choice Requires="x14">
            <control shapeId="204802" r:id="rId5" name="Check Box 2">
              <controlPr defaultSize="0" autoFill="0" autoLine="0" autoPict="0" altText="">
                <anchor moveWithCells="1">
                  <from>
                    <xdr:col>4</xdr:col>
                    <xdr:colOff>762000</xdr:colOff>
                    <xdr:row>21</xdr:row>
                    <xdr:rowOff>161925</xdr:rowOff>
                  </from>
                  <to>
                    <xdr:col>5</xdr:col>
                    <xdr:colOff>285750</xdr:colOff>
                    <xdr:row>23</xdr:row>
                    <xdr:rowOff>38100</xdr:rowOff>
                  </to>
                </anchor>
              </controlPr>
            </control>
          </mc:Choice>
        </mc:AlternateContent>
        <mc:AlternateContent xmlns:mc="http://schemas.openxmlformats.org/markup-compatibility/2006">
          <mc:Choice Requires="x14">
            <control shapeId="204803" r:id="rId6" name="Check Box 3">
              <controlPr defaultSize="0" autoFill="0" autoLine="0" autoPict="0" altText="">
                <anchor moveWithCells="1">
                  <from>
                    <xdr:col>4</xdr:col>
                    <xdr:colOff>762000</xdr:colOff>
                    <xdr:row>22</xdr:row>
                    <xdr:rowOff>152400</xdr:rowOff>
                  </from>
                  <to>
                    <xdr:col>5</xdr:col>
                    <xdr:colOff>285750</xdr:colOff>
                    <xdr:row>23</xdr:row>
                    <xdr:rowOff>180975</xdr:rowOff>
                  </to>
                </anchor>
              </controlPr>
            </control>
          </mc:Choice>
        </mc:AlternateContent>
        <mc:AlternateContent xmlns:mc="http://schemas.openxmlformats.org/markup-compatibility/2006">
          <mc:Choice Requires="x14">
            <control shapeId="204804" r:id="rId7" name="Check Box 4">
              <controlPr defaultSize="0" autoFill="0" autoLine="0" autoPict="0" altText="">
                <anchor moveWithCells="1">
                  <from>
                    <xdr:col>4</xdr:col>
                    <xdr:colOff>762000</xdr:colOff>
                    <xdr:row>23</xdr:row>
                    <xdr:rowOff>161925</xdr:rowOff>
                  </from>
                  <to>
                    <xdr:col>5</xdr:col>
                    <xdr:colOff>285750</xdr:colOff>
                    <xdr:row>25</xdr:row>
                    <xdr:rowOff>0</xdr:rowOff>
                  </to>
                </anchor>
              </controlPr>
            </control>
          </mc:Choice>
        </mc:AlternateContent>
        <mc:AlternateContent xmlns:mc="http://schemas.openxmlformats.org/markup-compatibility/2006">
          <mc:Choice Requires="x14">
            <control shapeId="204805" r:id="rId8" name="Check Box 5">
              <controlPr defaultSize="0" autoFill="0" autoLine="0" autoPict="0" altText="">
                <anchor moveWithCells="1">
                  <from>
                    <xdr:col>3</xdr:col>
                    <xdr:colOff>19050</xdr:colOff>
                    <xdr:row>21</xdr:row>
                    <xdr:rowOff>0</xdr:rowOff>
                  </from>
                  <to>
                    <xdr:col>3</xdr:col>
                    <xdr:colOff>323850</xdr:colOff>
                    <xdr:row>22</xdr:row>
                    <xdr:rowOff>66675</xdr:rowOff>
                  </to>
                </anchor>
              </controlPr>
            </control>
          </mc:Choice>
        </mc:AlternateContent>
        <mc:AlternateContent xmlns:mc="http://schemas.openxmlformats.org/markup-compatibility/2006">
          <mc:Choice Requires="x14">
            <control shapeId="204806" r:id="rId9" name="Check Box 6">
              <controlPr defaultSize="0" autoFill="0" autoLine="0" autoPict="0" altText="">
                <anchor moveWithCells="1">
                  <from>
                    <xdr:col>3</xdr:col>
                    <xdr:colOff>57150</xdr:colOff>
                    <xdr:row>29</xdr:row>
                    <xdr:rowOff>161925</xdr:rowOff>
                  </from>
                  <to>
                    <xdr:col>3</xdr:col>
                    <xdr:colOff>361950</xdr:colOff>
                    <xdr:row>30</xdr:row>
                    <xdr:rowOff>152400</xdr:rowOff>
                  </to>
                </anchor>
              </controlPr>
            </control>
          </mc:Choice>
        </mc:AlternateContent>
        <mc:AlternateContent xmlns:mc="http://schemas.openxmlformats.org/markup-compatibility/2006">
          <mc:Choice Requires="x14">
            <control shapeId="204807" r:id="rId10" name="Check Box 7">
              <controlPr defaultSize="0" autoFill="0" autoLine="0" autoPict="0" altText="">
                <anchor moveWithCells="1">
                  <from>
                    <xdr:col>3</xdr:col>
                    <xdr:colOff>57150</xdr:colOff>
                    <xdr:row>30</xdr:row>
                    <xdr:rowOff>161925</xdr:rowOff>
                  </from>
                  <to>
                    <xdr:col>3</xdr:col>
                    <xdr:colOff>361950</xdr:colOff>
                    <xdr:row>32</xdr:row>
                    <xdr:rowOff>66675</xdr:rowOff>
                  </to>
                </anchor>
              </controlPr>
            </control>
          </mc:Choice>
        </mc:AlternateContent>
        <mc:AlternateContent xmlns:mc="http://schemas.openxmlformats.org/markup-compatibility/2006">
          <mc:Choice Requires="x14">
            <control shapeId="204808" r:id="rId11" name="Check Box 8">
              <controlPr defaultSize="0" autoFill="0" autoLine="0" autoPict="0" altText="">
                <anchor moveWithCells="1">
                  <from>
                    <xdr:col>3</xdr:col>
                    <xdr:colOff>57150</xdr:colOff>
                    <xdr:row>31</xdr:row>
                    <xdr:rowOff>161925</xdr:rowOff>
                  </from>
                  <to>
                    <xdr:col>3</xdr:col>
                    <xdr:colOff>361950</xdr:colOff>
                    <xdr:row>33</xdr:row>
                    <xdr:rowOff>66675</xdr:rowOff>
                  </to>
                </anchor>
              </controlPr>
            </control>
          </mc:Choice>
        </mc:AlternateContent>
        <mc:AlternateContent xmlns:mc="http://schemas.openxmlformats.org/markup-compatibility/2006">
          <mc:Choice Requires="x14">
            <control shapeId="204809" r:id="rId12" name="Check Box 9">
              <controlPr defaultSize="0" autoFill="0" autoLine="0" autoPict="0" altText="">
                <anchor moveWithCells="1">
                  <from>
                    <xdr:col>3</xdr:col>
                    <xdr:colOff>57150</xdr:colOff>
                    <xdr:row>32</xdr:row>
                    <xdr:rowOff>190500</xdr:rowOff>
                  </from>
                  <to>
                    <xdr:col>3</xdr:col>
                    <xdr:colOff>361950</xdr:colOff>
                    <xdr:row>34</xdr:row>
                    <xdr:rowOff>104775</xdr:rowOff>
                  </to>
                </anchor>
              </controlPr>
            </control>
          </mc:Choice>
        </mc:AlternateContent>
        <mc:AlternateContent xmlns:mc="http://schemas.openxmlformats.org/markup-compatibility/2006">
          <mc:Choice Requires="x14">
            <control shapeId="204810" r:id="rId13" name="Check Box 10">
              <controlPr defaultSize="0" autoFill="0" autoLine="0" autoPict="0" altText="">
                <anchor moveWithCells="1">
                  <from>
                    <xdr:col>3</xdr:col>
                    <xdr:colOff>57150</xdr:colOff>
                    <xdr:row>33</xdr:row>
                    <xdr:rowOff>190500</xdr:rowOff>
                  </from>
                  <to>
                    <xdr:col>3</xdr:col>
                    <xdr:colOff>361950</xdr:colOff>
                    <xdr:row>35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2C00-000000000000}">
          <x14:formula1>
            <xm:f>'C'!$D$3:$D$4</xm:f>
          </x14:formula1>
          <xm:sqref>S34 B53:B57 B62:B66</xm:sqref>
        </x14:dataValidation>
        <x14:dataValidation type="list" allowBlank="1" showInputMessage="1" showErrorMessage="1" xr:uid="{00000000-0002-0000-2C00-000001000000}">
          <x14:formula1>
            <xm:f>'C'!$C$3:$C$5</xm:f>
          </x14:formula1>
          <xm:sqref>F46</xm:sqref>
        </x14:dataValidation>
        <x14:dataValidation type="list" allowBlank="1" showInputMessage="1" showErrorMessage="1" xr:uid="{00000000-0002-0000-2C00-000002000000}">
          <x14:formula1>
            <xm:f>'C'!$K$3:$K$7</xm:f>
          </x14:formula1>
          <xm:sqref>O46 F45</xm:sqref>
        </x14:dataValidation>
        <x14:dataValidation type="list" allowBlank="1" showErrorMessage="1" xr:uid="{00000000-0002-0000-2C00-000003000000}">
          <x14:formula1>
            <xm:f>'C'!$G$3:$G$50</xm:f>
          </x14:formula1>
          <xm:sqref>D6</xm:sqref>
        </x14:dataValidation>
        <x14:dataValidation type="list" allowBlank="1" showInputMessage="1" showErrorMessage="1" xr:uid="{00000000-0002-0000-2C00-000004000000}">
          <x14:formula1>
            <xm:f>'C'!$L$3:$L$48</xm:f>
          </x14:formula1>
          <xm:sqref>I4</xm:sqref>
        </x14:dataValidation>
        <x14:dataValidation type="list" allowBlank="1" showInputMessage="1" showErrorMessage="1" xr:uid="{00000000-0002-0000-2C00-000005000000}">
          <x14:formula1>
            <xm:f>'C'!$E$3:$E$16</xm:f>
          </x14:formula1>
          <xm:sqref>D13:L13</xm:sqref>
        </x14:dataValidation>
        <x14:dataValidation type="list" allowBlank="1" showInputMessage="1" showErrorMessage="1" xr:uid="{00000000-0002-0000-2C00-000006000000}">
          <x14:formula1>
            <xm:f>'C'!$L$3:$L$503</xm:f>
          </x14:formula1>
          <xm:sqref>D15:K15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88</vt:i4>
      </vt:variant>
    </vt:vector>
  </HeadingPairs>
  <TitlesOfParts>
    <vt:vector size="133" baseType="lpstr">
      <vt:lpstr>C</vt:lpstr>
      <vt:lpstr>Evaluacion 2024</vt:lpstr>
      <vt:lpstr> 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 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'2'!Área_de_impresión</vt:lpstr>
      <vt:lpstr>'20'!Área_de_impresión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'3'!Área_de_impresión</vt:lpstr>
      <vt:lpstr>'30'!Área_de_impresión</vt:lpstr>
      <vt:lpstr>'31'!Área_de_impresión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'4'!Área_de_impresión</vt:lpstr>
      <vt:lpstr>'40'!Área_de_impresión</vt:lpstr>
      <vt:lpstr>'41'!Área_de_impresión</vt:lpstr>
      <vt:lpstr>'42'!Área_de_impresión</vt:lpstr>
      <vt:lpstr>'43'!Área_de_impresión</vt:lpstr>
      <vt:lpstr>'5'!Área_de_impresión</vt:lpstr>
      <vt:lpstr>'6'!Área_de_impresión</vt:lpstr>
      <vt:lpstr>'7'!Área_de_impresión</vt:lpstr>
      <vt:lpstr>'8'!Área_de_impresión</vt:lpstr>
      <vt:lpstr>'9'!Área_de_impresión</vt:lpstr>
      <vt:lpstr>'Evaluacion 2024'!Área_de_impresión</vt:lpstr>
      <vt:lpstr>' 1'!Títulos_a_imprimir</vt:lpstr>
      <vt:lpstr>'10'!Títulos_a_imprimir</vt:lpstr>
      <vt:lpstr>'11'!Títulos_a_imprimir</vt:lpstr>
      <vt:lpstr>'12'!Títulos_a_imprimir</vt:lpstr>
      <vt:lpstr>'13'!Títulos_a_imprimir</vt:lpstr>
      <vt:lpstr>'14'!Títulos_a_imprimir</vt:lpstr>
      <vt:lpstr>'15'!Títulos_a_imprimir</vt:lpstr>
      <vt:lpstr>'16'!Títulos_a_imprimir</vt:lpstr>
      <vt:lpstr>'17'!Títulos_a_imprimir</vt:lpstr>
      <vt:lpstr>'18'!Títulos_a_imprimir</vt:lpstr>
      <vt:lpstr>'19'!Títulos_a_imprimir</vt:lpstr>
      <vt:lpstr>'2'!Títulos_a_imprimir</vt:lpstr>
      <vt:lpstr>'20'!Títulos_a_imprimir</vt:lpstr>
      <vt:lpstr>'21'!Títulos_a_imprimir</vt:lpstr>
      <vt:lpstr>'22'!Títulos_a_imprimir</vt:lpstr>
      <vt:lpstr>'23'!Títulos_a_imprimir</vt:lpstr>
      <vt:lpstr>'24'!Títulos_a_imprimir</vt:lpstr>
      <vt:lpstr>'25'!Títulos_a_imprimir</vt:lpstr>
      <vt:lpstr>'26'!Títulos_a_imprimir</vt:lpstr>
      <vt:lpstr>'27'!Títulos_a_imprimir</vt:lpstr>
      <vt:lpstr>'28'!Títulos_a_imprimir</vt:lpstr>
      <vt:lpstr>'29'!Títulos_a_imprimir</vt:lpstr>
      <vt:lpstr>'3'!Títulos_a_imprimir</vt:lpstr>
      <vt:lpstr>'30'!Títulos_a_imprimir</vt:lpstr>
      <vt:lpstr>'31'!Títulos_a_imprimir</vt:lpstr>
      <vt:lpstr>'32'!Títulos_a_imprimir</vt:lpstr>
      <vt:lpstr>'33'!Títulos_a_imprimir</vt:lpstr>
      <vt:lpstr>'34'!Títulos_a_imprimir</vt:lpstr>
      <vt:lpstr>'35'!Títulos_a_imprimir</vt:lpstr>
      <vt:lpstr>'36'!Títulos_a_imprimir</vt:lpstr>
      <vt:lpstr>'37'!Títulos_a_imprimir</vt:lpstr>
      <vt:lpstr>'38'!Títulos_a_imprimir</vt:lpstr>
      <vt:lpstr>'39'!Títulos_a_imprimir</vt:lpstr>
      <vt:lpstr>'4'!Títulos_a_imprimir</vt:lpstr>
      <vt:lpstr>'40'!Títulos_a_imprimir</vt:lpstr>
      <vt:lpstr>'41'!Títulos_a_imprimir</vt:lpstr>
      <vt:lpstr>'42'!Títulos_a_imprimir</vt:lpstr>
      <vt:lpstr>'43'!Títulos_a_imprimir</vt:lpstr>
      <vt:lpstr>'5'!Títulos_a_imprimir</vt:lpstr>
      <vt:lpstr>'6'!Títulos_a_imprimir</vt:lpstr>
      <vt:lpstr>'7'!Títulos_a_imprimir</vt:lpstr>
      <vt:lpstr>'8'!Títulos_a_imprimir</vt:lpstr>
      <vt:lpstr>'9'!Títulos_a_imprimir</vt:lpstr>
      <vt:lpstr>'Evaluacion 2024'!Títulos_a_imprimir</vt:lpstr>
    </vt:vector>
  </TitlesOfParts>
  <Manager/>
  <Company>Secretaria de Educacion Publica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MENDOZA ARREGUIN</dc:creator>
  <cp:keywords/>
  <dc:description/>
  <cp:lastModifiedBy>Antonio Ruíz Vélez</cp:lastModifiedBy>
  <cp:revision/>
  <cp:lastPrinted>2025-02-21T18:51:46Z</cp:lastPrinted>
  <dcterms:created xsi:type="dcterms:W3CDTF">2013-03-15T18:19:02Z</dcterms:created>
  <dcterms:modified xsi:type="dcterms:W3CDTF">2025-04-29T20:25:55Z</dcterms:modified>
  <cp:category/>
  <cp:contentStatus/>
</cp:coreProperties>
</file>