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62923\AppData\Local\Microsoft\Windows\INetCache\Content.Outlook\7S68ULF3\"/>
    </mc:Choice>
  </mc:AlternateContent>
  <xr:revisionPtr revIDLastSave="0" documentId="13_ncr:1_{BD99D06A-8950-40E9-B452-BEC2473DFC6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Normativa" sheetId="1" r:id="rId1"/>
    <sheet name="Publicacion de documentos" sheetId="3" r:id="rId2"/>
    <sheet name="Seguimiento CS" sheetId="2" r:id="rId3"/>
  </sheets>
  <definedNames>
    <definedName name="_xlnm._FilterDatabase" localSheetId="0" hidden="1">Normativa!$G$1:$G$78</definedName>
    <definedName name="_xlnm._FilterDatabase" localSheetId="1" hidden="1">'Publicacion de documentos'!$A$6:$R$70</definedName>
    <definedName name="_xlnm._FilterDatabase" localSheetId="2" hidden="1">'Seguimiento CS'!$B$1:$B$1048512</definedName>
    <definedName name="_xlnm.Print_Area" localSheetId="0">Normativa!$A$1:$H$75</definedName>
    <definedName name="_xlnm.Print_Area" localSheetId="2">'Seguimiento CS'!$A$1:$M$65</definedName>
    <definedName name="_xlnm.Print_Titles" localSheetId="0">Normativa!$5:$6</definedName>
    <definedName name="_xlnm.Print_Titles" localSheetId="1">'Publicacion de documentos'!$5:$6</definedName>
    <definedName name="_xlnm.Print_Titles" localSheetId="2">'Seguimiento CS'!$1:$2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" i="1"/>
  <c r="E69" i="1" l="1"/>
  <c r="F69" i="1"/>
  <c r="G69" i="1"/>
  <c r="D69" i="1"/>
  <c r="P23" i="3" l="1"/>
  <c r="P11" i="3" l="1"/>
  <c r="G70" i="1" l="1"/>
  <c r="F70" i="1"/>
  <c r="E70" i="1"/>
  <c r="L69" i="3" l="1"/>
  <c r="L70" i="3" s="1"/>
  <c r="D69" i="3" l="1"/>
  <c r="D70" i="3" s="1"/>
  <c r="E69" i="3"/>
  <c r="E70" i="3" s="1"/>
  <c r="F69" i="3"/>
  <c r="F70" i="3" s="1"/>
  <c r="P7" i="3" l="1"/>
  <c r="P8" i="3"/>
  <c r="P9" i="3"/>
  <c r="P10" i="3"/>
  <c r="P12" i="3"/>
  <c r="P13" i="3"/>
  <c r="P14" i="3" l="1"/>
  <c r="P15" i="3"/>
  <c r="P16" i="3"/>
  <c r="P17" i="3"/>
  <c r="P18" i="3"/>
  <c r="P19" i="3"/>
  <c r="P20" i="3"/>
  <c r="P21" i="3"/>
  <c r="P22" i="3"/>
  <c r="P24" i="3"/>
  <c r="P25" i="3"/>
  <c r="P26" i="3"/>
  <c r="P27" i="3"/>
  <c r="P28" i="3"/>
  <c r="P29" i="3"/>
  <c r="P30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H69" i="3" l="1"/>
  <c r="H70" i="3" s="1"/>
  <c r="I69" i="3"/>
  <c r="I70" i="3" s="1"/>
  <c r="J69" i="3"/>
  <c r="J70" i="3" s="1"/>
  <c r="K69" i="3"/>
  <c r="K70" i="3" s="1"/>
  <c r="M69" i="3"/>
  <c r="M70" i="3" s="1"/>
  <c r="N69" i="3"/>
  <c r="N70" i="3" s="1"/>
  <c r="O69" i="3"/>
  <c r="O70" i="3" s="1"/>
  <c r="G69" i="3"/>
  <c r="G70" i="3" s="1"/>
  <c r="D70" i="1" l="1"/>
</calcChain>
</file>

<file path=xl/sharedStrings.xml><?xml version="1.0" encoding="utf-8"?>
<sst xmlns="http://schemas.openxmlformats.org/spreadsheetml/2006/main" count="935" uniqueCount="167">
  <si>
    <t xml:space="preserve">INSTITUCIÓN </t>
  </si>
  <si>
    <t>CLAVE 911</t>
  </si>
  <si>
    <t xml:space="preserve">NOMBRE </t>
  </si>
  <si>
    <t>01MSU0215O</t>
  </si>
  <si>
    <t>Universidad Autónoma de Aguascalientes</t>
  </si>
  <si>
    <t>02MSU0020A</t>
  </si>
  <si>
    <t>Universidad Autónoma de Baja California</t>
  </si>
  <si>
    <t>03MSU0064X</t>
  </si>
  <si>
    <t>Universidad Autónoma de Baja California Sur</t>
  </si>
  <si>
    <t>04MSU0018K</t>
  </si>
  <si>
    <t>Universidad Autónoma de Campeche</t>
  </si>
  <si>
    <t>04MSU0238W</t>
  </si>
  <si>
    <t>Universidad Autónoma del Carmen</t>
  </si>
  <si>
    <t>05MSU0010R</t>
  </si>
  <si>
    <t>Universidad Autónoma de Coahuila</t>
  </si>
  <si>
    <t>06MSU0012O</t>
  </si>
  <si>
    <t>Universidad de Colima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</si>
  <si>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</si>
  <si>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</si>
  <si>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</si>
  <si>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</si>
  <si>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</si>
  <si>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</si>
  <si>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08MSU0017H</t>
  </si>
  <si>
    <t>Universidad Autónoma de Chihuahua</t>
  </si>
  <si>
    <t>08MSU0245B</t>
  </si>
  <si>
    <t>Universidad Autónoma de Ciudad Juárez</t>
  </si>
  <si>
    <t>10MSU0010C</t>
  </si>
  <si>
    <t>Universidad Juárez del Estado de Durango</t>
  </si>
  <si>
    <t>11MSU0013Z</t>
  </si>
  <si>
    <t>Universidad de Guanajuato</t>
  </si>
  <si>
    <t>12MSU0015W</t>
  </si>
  <si>
    <t>Universidad Autónoma de Guerrero</t>
  </si>
  <si>
    <t>13MSU0017T</t>
  </si>
  <si>
    <t>Universidad Autónoma del Estado de Hidalgo</t>
  </si>
  <si>
    <t>14MSU0010Z</t>
  </si>
  <si>
    <t>Universidad de Guadalajara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</si>
  <si>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</si>
  <si>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</si>
  <si>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</si>
  <si>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</si>
  <si>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</si>
  <si>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</si>
  <si>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</si>
  <si>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</si>
  <si>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16MSU0014T</t>
  </si>
  <si>
    <t>Universidad Michoacana de San Nicolás de Hidalgo</t>
  </si>
  <si>
    <t>16MSU0065Z</t>
  </si>
  <si>
    <t>Universidad de la Ciénega del Estado de Michoacán de Ocampo</t>
  </si>
  <si>
    <t>17MSU0017P</t>
  </si>
  <si>
    <t>Universidad Autónoma del Estado de Morelos</t>
  </si>
  <si>
    <t>18MSU0019M</t>
  </si>
  <si>
    <t>Universidad Autónoma de Nayarit</t>
  </si>
  <si>
    <t>19MSU0011T</t>
  </si>
  <si>
    <t>Universidad Autónoma de Nuevo León</t>
  </si>
  <si>
    <t>20MSU0011I</t>
  </si>
  <si>
    <t>Universidad Autónoma Benito Juárez de Oaxaca</t>
  </si>
  <si>
    <t>20MSU0020Q</t>
  </si>
  <si>
    <t>Universidad del Papaloapan</t>
  </si>
  <si>
    <t>20MSU0023N</t>
  </si>
  <si>
    <t>Universidad de la Sierra Sur</t>
  </si>
  <si>
    <t>20MSU0029H</t>
  </si>
  <si>
    <t>Universidad de la Sierra Juárez</t>
  </si>
  <si>
    <t>20MSU0032V</t>
  </si>
  <si>
    <t>Universidad de la Cañada</t>
  </si>
  <si>
    <t>20MSU0060R</t>
  </si>
  <si>
    <t>Universidad Tecnológica de La Mixteca</t>
  </si>
  <si>
    <t>21MSU0014E</t>
  </si>
  <si>
    <t>Benemérita Universidad Autónoma de Puebla</t>
  </si>
  <si>
    <t>21MSU1158H</t>
  </si>
  <si>
    <t>Universidad Intercultural del Estado de Puebla</t>
  </si>
  <si>
    <t>22MSU0016B</t>
  </si>
  <si>
    <t>Universidad Autónoma de Querétaro</t>
  </si>
  <si>
    <t>23MSU0012E</t>
  </si>
  <si>
    <t>Universidad del Caribe</t>
  </si>
  <si>
    <t>23MSU0024J</t>
  </si>
  <si>
    <t>Universidad Intercultural Maya de Quintana Roo</t>
  </si>
  <si>
    <t>23MSU0140Z</t>
  </si>
  <si>
    <t>Universidad de Quintana Roo</t>
  </si>
  <si>
    <t>24MSU0011E</t>
  </si>
  <si>
    <t>Universidad Autónoma de San Luis Potosí</t>
  </si>
  <si>
    <t>25MSU0013B</t>
  </si>
  <si>
    <t>Universidad Autónoma de Sinaloa</t>
  </si>
  <si>
    <t>25MSU0034O</t>
  </si>
  <si>
    <t>25MSU0370Q</t>
  </si>
  <si>
    <t>26MSU0009O</t>
  </si>
  <si>
    <t>Universidad de la Sierra</t>
  </si>
  <si>
    <t>26MSU0015Z</t>
  </si>
  <si>
    <t>Universidad de Sonora</t>
  </si>
  <si>
    <t>26MSU0023H</t>
  </si>
  <si>
    <t>Instituto Tecnológico de Sonora</t>
  </si>
  <si>
    <t>26MSU0430N</t>
  </si>
  <si>
    <t>Universidad Estatal de Sonora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</si>
  <si>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</si>
  <si>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</si>
  <si>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</si>
  <si>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</si>
  <si>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</si>
  <si>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</si>
  <si>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28MSU0010B</t>
  </si>
  <si>
    <t>Universidad Autónoma de Tamaulipas</t>
  </si>
  <si>
    <t>29MSU0013Y</t>
  </si>
  <si>
    <t>Universidad Autónoma de Tlaxcala</t>
  </si>
  <si>
    <t>30MSU0940B</t>
  </si>
  <si>
    <t>Universidad Veracruzana</t>
  </si>
  <si>
    <t>31MSU0098J</t>
  </si>
  <si>
    <t>Universidad Autónoma de Yucatán</t>
  </si>
  <si>
    <t>31MSU0200G</t>
  </si>
  <si>
    <t>Universidad de Oriente</t>
  </si>
  <si>
    <t>32MSU0017H</t>
  </si>
  <si>
    <t>Universidad Autónoma de Zacatecas "Francisco García Salinas"</t>
  </si>
  <si>
    <t>Nombramiento</t>
  </si>
  <si>
    <t>Publicación documentos</t>
  </si>
  <si>
    <t>PITCS</t>
  </si>
  <si>
    <t>√</t>
  </si>
  <si>
    <t>Porcentaje cumplimiento</t>
  </si>
  <si>
    <t>Comités</t>
  </si>
  <si>
    <t>Quejas/ Denuncias</t>
  </si>
  <si>
    <t xml:space="preserve">Actividades Obligatorias                                                </t>
  </si>
  <si>
    <t>Universidad Pedagógica Nacional</t>
  </si>
  <si>
    <t>09MSU0408V</t>
  </si>
  <si>
    <t>20MSU0021P</t>
  </si>
  <si>
    <t>Universidad del Istmo</t>
  </si>
  <si>
    <t>20MSU0580Z</t>
  </si>
  <si>
    <t>Universidad del Mar</t>
  </si>
  <si>
    <t>Cumplieron</t>
  </si>
  <si>
    <t>Faltan</t>
  </si>
  <si>
    <t>Fecha de corte</t>
  </si>
  <si>
    <t>Seguimiento de las actividades de Contraloría Social de las IES beneficiadas con recursos PFCE 2018</t>
  </si>
  <si>
    <t xml:space="preserve"> Institución</t>
  </si>
  <si>
    <t>Esquema</t>
  </si>
  <si>
    <t>Guía operativa</t>
  </si>
  <si>
    <t>Cédula quejas/denuncias</t>
  </si>
  <si>
    <t>Documentos</t>
  </si>
  <si>
    <t>Normativa</t>
  </si>
  <si>
    <t>Directorios</t>
  </si>
  <si>
    <t>Ley GraL DS</t>
  </si>
  <si>
    <t>Lineamientos PyO de CS</t>
  </si>
  <si>
    <t>SEP</t>
  </si>
  <si>
    <t>Resp CS</t>
  </si>
  <si>
    <t>OIC</t>
  </si>
  <si>
    <t>Universidad Autónoma de Occidente</t>
  </si>
  <si>
    <t>Capacitación</t>
  </si>
  <si>
    <t>Materiales</t>
  </si>
  <si>
    <t>Promoción/ Difusión</t>
  </si>
  <si>
    <t>Informes trimestrales</t>
  </si>
  <si>
    <t>3er</t>
  </si>
  <si>
    <t>Reuniones</t>
  </si>
  <si>
    <t>Reporte Final</t>
  </si>
  <si>
    <t>4to</t>
  </si>
  <si>
    <t>Fecha de corte:12/octubre/2018</t>
  </si>
  <si>
    <t>Seguimiento de las actividades de Contraloría Social de las IES beneficiadas con recursos PFCE 2019</t>
  </si>
  <si>
    <t>Convocatoria  Pública</t>
  </si>
  <si>
    <t>Convocatoria Pública</t>
  </si>
  <si>
    <t>PATCS</t>
  </si>
  <si>
    <t>Validación del PITCS</t>
  </si>
  <si>
    <t>Instituto Campechano</t>
  </si>
  <si>
    <t>Universidad Intercultural del Estado de Guerrero</t>
  </si>
  <si>
    <t>Universidad Mexiquense del Bicentenario</t>
  </si>
  <si>
    <t>15MSU0945E</t>
  </si>
  <si>
    <t>04MSU0030F</t>
  </si>
  <si>
    <t>12MSU0072N</t>
  </si>
  <si>
    <t>Acta de Constitución</t>
  </si>
  <si>
    <t>RO PROFEXCE 2020</t>
  </si>
  <si>
    <t>Universidad Autónoma Indígena de México</t>
  </si>
  <si>
    <t>Universidad Intercultural de San Luis Potosí</t>
  </si>
  <si>
    <t>24MSU0610Z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</si>
</sst>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Soberana Sans"/>
      <family val="3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Montserrat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Montserrat"/>
    </font>
    <font>
      <i/>
      <sz val="11"/>
      <color theme="1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sz val="11"/>
      <color rgb="FF006100"/>
      <name val="Montserrat"/>
    </font>
    <font>
      <sz val="11"/>
      <color rgb="FF9C0006"/>
      <name val="Montserrat"/>
    </font>
    <font>
      <sz val="11"/>
      <name val="Montserrat"/>
    </font>
    <font>
      <sz val="9"/>
      <color theme="1"/>
      <name val="Montserrat"/>
    </font>
    <font>
      <u/>
      <sz val="11"/>
      <color theme="10"/>
      <name val="Montserrat"/>
    </font>
  </fonts>
  <fills count="2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893BC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rgb="FFE2BAB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12" borderId="1" xfId="1" applyNumberFormat="1" applyFont="1" applyFill="1" applyBorder="1" applyAlignment="1">
      <alignment vertical="center"/>
    </xf>
    <xf numFmtId="0" fontId="3" fillId="12" borderId="2" xfId="0" applyFont="1" applyFill="1" applyBorder="1" applyAlignment="1">
      <alignment horizontal="center" vertical="center"/>
    </xf>
    <xf numFmtId="164" fontId="2" fillId="12" borderId="6" xfId="1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2" fillId="0" borderId="6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 wrapText="1"/>
    </xf>
    <xf numFmtId="0" fontId="0" fillId="12" borderId="0" xfId="0" applyFill="1"/>
    <xf numFmtId="0" fontId="0" fillId="12" borderId="2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14" fontId="15" fillId="20" borderId="0" xfId="0" applyNumberFormat="1" applyFont="1" applyFill="1"/>
    <xf numFmtId="164" fontId="17" fillId="15" borderId="2" xfId="1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164" fontId="11" fillId="12" borderId="6" xfId="1" applyNumberFormat="1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9" fontId="18" fillId="12" borderId="2" xfId="5" applyNumberFormat="1" applyFont="1" applyFill="1" applyBorder="1" applyAlignment="1">
      <alignment horizontal="center" vertical="center"/>
    </xf>
    <xf numFmtId="0" fontId="11" fillId="0" borderId="0" xfId="0" applyFont="1" applyBorder="1"/>
    <xf numFmtId="164" fontId="11" fillId="0" borderId="1" xfId="1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 wrapText="1"/>
    </xf>
    <xf numFmtId="0" fontId="19" fillId="0" borderId="2" xfId="6" applyFont="1" applyFill="1" applyBorder="1" applyAlignment="1">
      <alignment horizontal="center" vertical="center"/>
    </xf>
    <xf numFmtId="164" fontId="11" fillId="12" borderId="1" xfId="1" applyNumberFormat="1" applyFont="1" applyFill="1" applyBorder="1" applyAlignment="1">
      <alignment vertical="center"/>
    </xf>
    <xf numFmtId="164" fontId="11" fillId="0" borderId="6" xfId="1" applyNumberFormat="1" applyFont="1" applyFill="1" applyBorder="1" applyAlignment="1">
      <alignment vertical="center"/>
    </xf>
    <xf numFmtId="0" fontId="11" fillId="7" borderId="0" xfId="0" applyFont="1" applyFill="1" applyBorder="1"/>
    <xf numFmtId="0" fontId="11" fillId="7" borderId="0" xfId="0" applyFont="1" applyFill="1"/>
    <xf numFmtId="164" fontId="11" fillId="0" borderId="7" xfId="1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right" wrapText="1"/>
    </xf>
    <xf numFmtId="0" fontId="14" fillId="1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9" fontId="20" fillId="12" borderId="2" xfId="2" applyFont="1" applyFill="1" applyBorder="1" applyAlignment="1">
      <alignment horizontal="center" vertical="center"/>
    </xf>
    <xf numFmtId="0" fontId="21" fillId="0" borderId="0" xfId="0" applyFont="1"/>
    <xf numFmtId="0" fontId="14" fillId="0" borderId="0" xfId="0" applyFont="1"/>
    <xf numFmtId="0" fontId="11" fillId="0" borderId="2" xfId="0" applyFont="1" applyBorder="1" applyAlignment="1">
      <alignment horizontal="center" vertical="center"/>
    </xf>
    <xf numFmtId="9" fontId="11" fillId="0" borderId="0" xfId="0" applyNumberFormat="1" applyFont="1"/>
    <xf numFmtId="0" fontId="15" fillId="0" borderId="0" xfId="0" applyFont="1" applyBorder="1" applyAlignment="1">
      <alignment horizontal="center"/>
    </xf>
    <xf numFmtId="14" fontId="15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9" fontId="11" fillId="0" borderId="2" xfId="2" applyFont="1" applyFill="1" applyBorder="1" applyAlignment="1">
      <alignment horizontal="center" vertical="center"/>
    </xf>
    <xf numFmtId="0" fontId="11" fillId="12" borderId="0" xfId="0" applyFont="1" applyFill="1"/>
    <xf numFmtId="0" fontId="22" fillId="12" borderId="0" xfId="10" applyFont="1" applyFill="1"/>
    <xf numFmtId="0" fontId="14" fillId="12" borderId="2" xfId="0" applyFont="1" applyFill="1" applyBorder="1" applyAlignment="1">
      <alignment horizontal="right" wrapText="1"/>
    </xf>
    <xf numFmtId="0" fontId="14" fillId="12" borderId="2" xfId="0" applyFont="1" applyFill="1" applyBorder="1" applyAlignment="1">
      <alignment horizontal="right"/>
    </xf>
    <xf numFmtId="0" fontId="16" fillId="14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164" fontId="17" fillId="15" borderId="2" xfId="1" applyNumberFormat="1" applyFont="1" applyFill="1" applyBorder="1" applyAlignment="1">
      <alignment horizontal="center" vertical="center"/>
    </xf>
    <xf numFmtId="0" fontId="15" fillId="20" borderId="8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</cellXfs>
  <cellStyles count="11">
    <cellStyle name="Bueno" xfId="5" builtinId="26"/>
    <cellStyle name="Hipervínculo" xfId="10" builtinId="8"/>
    <cellStyle name="Incorrecto" xfId="6" builtinId="27"/>
    <cellStyle name="Millares 2" xfId="3" xr:uid="{00000000-0005-0000-0000-000003000000}"/>
    <cellStyle name="Millares 2 2" xfId="8" xr:uid="{00000000-0005-0000-0000-000004000000}"/>
    <cellStyle name="Moneda" xfId="1" builtinId="4"/>
    <cellStyle name="Moneda 2" xfId="4" xr:uid="{00000000-0005-0000-0000-000006000000}"/>
    <cellStyle name="Moneda 2 2" xfId="9" xr:uid="{00000000-0005-0000-0000-000007000000}"/>
    <cellStyle name="Moneda 3" xfId="7" xr:uid="{00000000-0005-0000-0000-000008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35F5B"/>
      <color rgb="FFEB7F82"/>
      <color rgb="FFE2BABB"/>
      <color rgb="FFF57597"/>
      <color rgb="FF893BC3"/>
      <color rgb="FFEF2E2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view="pageBreakPreview" topLeftCell="A4" zoomScale="98" zoomScaleNormal="100" zoomScaleSheetLayoutView="98" workbookViewId="0">
      <pane ySplit="3" topLeftCell="A7" activePane="bottomLeft" state="frozen"/>
      <selection activeCell="C4" sqref="C4"/>
      <selection pane="bottomLeft" activeCell="G6" sqref="G6"/>
    </sheetView>
  </sheetViews>
  <sheetFormatPr baseColWidth="10" defaultColWidth="11.42578125" defaultRowHeight="14.25"/>
  <cols>
    <col min="1" max="1" width="4.42578125" style="28" bestFit="1" customWidth="1"/>
    <col min="2" max="2" width="16.5703125" style="27" customWidth="1"/>
    <col min="3" max="3" width="68.42578125" style="27" bestFit="1" customWidth="1"/>
    <col min="4" max="4" width="18.5703125" style="27" customWidth="1"/>
    <col min="5" max="5" width="17.28515625" style="27" customWidth="1"/>
    <col min="6" max="6" width="15.28515625" style="27" bestFit="1" customWidth="1"/>
    <col min="7" max="7" width="16.85546875" style="27" bestFit="1" customWidth="1"/>
    <col min="8" max="8" width="18.42578125" style="27" bestFit="1" customWidth="1"/>
    <col min="9" max="9" width="11.5703125" style="27" bestFit="1" customWidth="1"/>
    <col min="10" max="16384" width="11.42578125" style="27"/>
  </cols>
  <sheetData>
    <row r="1" spans="1:12" ht="16.149999999999999" customHeight="1">
      <c r="A1" s="71" t="s">
        <v>151</v>
      </c>
      <c r="B1" s="71"/>
      <c r="C1" s="71"/>
      <c r="D1" s="71"/>
      <c r="E1" s="71"/>
      <c r="F1" s="71"/>
      <c r="G1" s="71"/>
      <c r="H1" s="71"/>
    </row>
    <row r="2" spans="1:12" ht="16.149999999999999" customHeight="1">
      <c r="A2" s="71"/>
      <c r="B2" s="71"/>
      <c r="C2" s="71"/>
      <c r="D2" s="71"/>
      <c r="E2" s="71"/>
      <c r="F2" s="71"/>
      <c r="G2" s="71"/>
      <c r="H2" s="71"/>
    </row>
    <row r="4" spans="1:12" ht="18">
      <c r="F4" s="70" t="s">
        <v>127</v>
      </c>
      <c r="G4" s="70"/>
      <c r="H4" s="29">
        <v>44102</v>
      </c>
    </row>
    <row r="5" spans="1:12" ht="41.25" customHeight="1">
      <c r="A5" s="72" t="s">
        <v>129</v>
      </c>
      <c r="B5" s="72"/>
      <c r="C5" s="72"/>
      <c r="D5" s="68" t="s">
        <v>118</v>
      </c>
      <c r="E5" s="69"/>
      <c r="F5" s="69"/>
      <c r="G5" s="69"/>
      <c r="H5" s="67" t="s">
        <v>115</v>
      </c>
    </row>
    <row r="6" spans="1:12" ht="28.5">
      <c r="A6" s="73" t="s">
        <v>1</v>
      </c>
      <c r="B6" s="73"/>
      <c r="C6" s="30" t="s">
        <v>2</v>
      </c>
      <c r="D6" s="31" t="s">
        <v>111</v>
      </c>
      <c r="E6" s="32" t="s">
        <v>155</v>
      </c>
      <c r="F6" s="32" t="s">
        <v>112</v>
      </c>
      <c r="G6" s="32" t="s">
        <v>152</v>
      </c>
      <c r="H6" s="67"/>
    </row>
    <row r="7" spans="1:12">
      <c r="A7" s="33">
        <v>1</v>
      </c>
      <c r="B7" s="34" t="s">
        <v>3</v>
      </c>
      <c r="C7" s="35" t="s">
        <v>4</v>
      </c>
      <c r="D7" s="36" t="s">
        <v>114</v>
      </c>
      <c r="E7" s="36" t="s">
        <v>114</v>
      </c>
      <c r="F7" s="36" t="s">
        <v>114</v>
      </c>
      <c r="G7" s="36" t="s">
        <v>114</v>
      </c>
      <c r="H7" s="37">
        <f>(COUNTIF(D7:G7,$I$77)/4)</f>
        <v>1</v>
      </c>
      <c r="I7" s="11"/>
      <c r="J7" s="12"/>
      <c r="K7" s="13"/>
      <c r="L7" s="38"/>
    </row>
    <row r="8" spans="1:12">
      <c r="A8" s="33">
        <v>2</v>
      </c>
      <c r="B8" s="34" t="s">
        <v>5</v>
      </c>
      <c r="C8" s="39" t="s">
        <v>6</v>
      </c>
      <c r="D8" s="36" t="s">
        <v>114</v>
      </c>
      <c r="E8" s="36"/>
      <c r="F8" s="36"/>
      <c r="G8" s="36"/>
      <c r="H8" s="37">
        <f t="shared" ref="H8:H68" si="0">(COUNTIF(D8:G8,$I$77)/4)</f>
        <v>0.25</v>
      </c>
      <c r="I8" s="11"/>
      <c r="J8" s="12"/>
      <c r="K8" s="13"/>
      <c r="L8" s="38"/>
    </row>
    <row r="9" spans="1:12">
      <c r="A9" s="33">
        <v>3</v>
      </c>
      <c r="B9" s="34" t="s">
        <v>7</v>
      </c>
      <c r="C9" s="40" t="s">
        <v>8</v>
      </c>
      <c r="D9" s="36" t="s">
        <v>114</v>
      </c>
      <c r="E9" s="36" t="s">
        <v>114</v>
      </c>
      <c r="F9" s="36"/>
      <c r="G9" s="36"/>
      <c r="H9" s="37">
        <f t="shared" si="0"/>
        <v>0.5</v>
      </c>
      <c r="I9" s="11"/>
      <c r="J9" s="12"/>
      <c r="K9" s="13"/>
      <c r="L9" s="38"/>
    </row>
    <row r="10" spans="1:12">
      <c r="A10" s="33">
        <v>4</v>
      </c>
      <c r="B10" s="34" t="s">
        <v>9</v>
      </c>
      <c r="C10" s="39" t="s">
        <v>10</v>
      </c>
      <c r="D10" s="36" t="s">
        <v>114</v>
      </c>
      <c r="E10" s="36"/>
      <c r="F10" s="36"/>
      <c r="G10" s="36"/>
      <c r="H10" s="37">
        <f t="shared" si="0"/>
        <v>0.25</v>
      </c>
      <c r="I10" s="11"/>
      <c r="J10" s="12"/>
      <c r="K10" s="13"/>
      <c r="L10" s="38"/>
    </row>
    <row r="11" spans="1:12">
      <c r="A11" s="33">
        <v>5</v>
      </c>
      <c r="B11" s="34" t="s">
        <v>160</v>
      </c>
      <c r="C11" s="39" t="s">
        <v>156</v>
      </c>
      <c r="D11" s="36" t="s">
        <v>114</v>
      </c>
      <c r="E11" s="36"/>
      <c r="F11" s="36"/>
      <c r="G11" s="36"/>
      <c r="H11" s="37">
        <f t="shared" si="0"/>
        <v>0.25</v>
      </c>
      <c r="I11" s="11"/>
      <c r="J11" s="12"/>
      <c r="K11" s="13"/>
      <c r="L11" s="38"/>
    </row>
    <row r="12" spans="1:12">
      <c r="A12" s="33">
        <v>6</v>
      </c>
      <c r="B12" s="34" t="s">
        <v>11</v>
      </c>
      <c r="C12" s="39" t="s">
        <v>12</v>
      </c>
      <c r="D12" s="36" t="s">
        <v>114</v>
      </c>
      <c r="E12" s="36" t="s">
        <v>114</v>
      </c>
      <c r="F12" s="36" t="s">
        <v>114</v>
      </c>
      <c r="G12" s="36" t="s">
        <v>114</v>
      </c>
      <c r="H12" s="37">
        <f t="shared" si="0"/>
        <v>1</v>
      </c>
      <c r="I12" s="11"/>
      <c r="J12" s="12"/>
      <c r="K12" s="13"/>
      <c r="L12" s="38"/>
    </row>
    <row r="13" spans="1:12">
      <c r="A13" s="33">
        <v>7</v>
      </c>
      <c r="B13" s="34" t="s">
        <v>13</v>
      </c>
      <c r="C13" s="39" t="s">
        <v>14</v>
      </c>
      <c r="D13" s="36" t="s">
        <v>114</v>
      </c>
      <c r="E13" s="41"/>
      <c r="F13" s="36"/>
      <c r="G13" s="36"/>
      <c r="H13" s="37">
        <f t="shared" si="0"/>
        <v>0.25</v>
      </c>
      <c r="I13" s="11"/>
      <c r="J13" s="12"/>
      <c r="K13" s="13"/>
      <c r="L13" s="38"/>
    </row>
    <row r="14" spans="1:12">
      <c r="A14" s="33">
        <v>8</v>
      </c>
      <c r="B14" s="42" t="s">
        <v>15</v>
      </c>
      <c r="C14" s="39" t="s">
        <v>16</v>
      </c>
      <c r="D14" s="36" t="s">
        <v>114</v>
      </c>
      <c r="E14" s="36" t="s">
        <v>114</v>
      </c>
      <c r="F14" s="36"/>
      <c r="G14" s="36"/>
      <c r="H14" s="37">
        <f t="shared" si="0"/>
        <v>0.5</v>
      </c>
      <c r="I14" s="11"/>
      <c r="J14" s="12"/>
      <c r="K14" s="13"/>
      <c r="L14" s="38"/>
    </row>
    <row r="15" spans="1:12">
      <c r="A15" s="33">
        <v>9</v>
      </c>
      <c r="B15" s="42" t="s">
        <v>17</v>
      </c>
      <c r="C15" s="39" t="s">
        <v>18</v>
      </c>
      <c r="D15" s="36" t="s">
        <v>114</v>
      </c>
      <c r="E15" s="36" t="s">
        <v>114</v>
      </c>
      <c r="F15" s="36"/>
      <c r="G15" s="36"/>
      <c r="H15" s="37">
        <f t="shared" si="0"/>
        <v>0.5</v>
      </c>
      <c r="I15" s="11"/>
      <c r="J15" s="12"/>
      <c r="K15" s="13"/>
      <c r="L15" s="38"/>
    </row>
    <row r="16" spans="1:12">
      <c r="A16" s="33">
        <v>10</v>
      </c>
      <c r="B16" s="42" t="s">
        <v>19</v>
      </c>
      <c r="C16" s="43" t="s">
        <v>20</v>
      </c>
      <c r="D16" s="36" t="s">
        <v>114</v>
      </c>
      <c r="E16" s="41"/>
      <c r="F16" s="41"/>
      <c r="G16" s="41"/>
      <c r="H16" s="37">
        <f t="shared" si="0"/>
        <v>0.25</v>
      </c>
      <c r="I16" s="11"/>
      <c r="J16" s="12"/>
      <c r="K16" s="13"/>
      <c r="L16" s="38"/>
    </row>
    <row r="17" spans="1:12">
      <c r="A17" s="33">
        <v>11</v>
      </c>
      <c r="B17" s="42" t="s">
        <v>21</v>
      </c>
      <c r="C17" s="43" t="s">
        <v>22</v>
      </c>
      <c r="D17" s="36" t="s">
        <v>114</v>
      </c>
      <c r="E17" s="36" t="s">
        <v>114</v>
      </c>
      <c r="F17" s="36"/>
      <c r="G17" s="36"/>
      <c r="H17" s="37">
        <f t="shared" si="0"/>
        <v>0.5</v>
      </c>
      <c r="I17" s="11"/>
      <c r="J17" s="12"/>
      <c r="K17" s="13"/>
      <c r="L17" s="38"/>
    </row>
    <row r="18" spans="1:12">
      <c r="A18" s="33">
        <v>12</v>
      </c>
      <c r="B18" s="34" t="s">
        <v>23</v>
      </c>
      <c r="C18" s="43" t="s">
        <v>24</v>
      </c>
      <c r="D18" s="36" t="s">
        <v>114</v>
      </c>
      <c r="E18" s="36"/>
      <c r="F18" s="36"/>
      <c r="G18" s="36" t="s">
        <v>114</v>
      </c>
      <c r="H18" s="37">
        <f t="shared" si="0"/>
        <v>0.5</v>
      </c>
      <c r="I18" s="11"/>
      <c r="J18" s="12"/>
      <c r="K18" s="13"/>
      <c r="L18" s="38"/>
    </row>
    <row r="19" spans="1:12">
      <c r="A19" s="33">
        <v>13</v>
      </c>
      <c r="B19" s="34" t="s">
        <v>25</v>
      </c>
      <c r="C19" s="43" t="s">
        <v>26</v>
      </c>
      <c r="D19" s="36" t="s">
        <v>114</v>
      </c>
      <c r="E19" s="36"/>
      <c r="F19" s="36"/>
      <c r="G19" s="36"/>
      <c r="H19" s="37">
        <f t="shared" si="0"/>
        <v>0.25</v>
      </c>
      <c r="I19" s="11"/>
      <c r="J19" s="12"/>
      <c r="K19" s="13"/>
      <c r="L19" s="38"/>
    </row>
    <row r="20" spans="1:12">
      <c r="A20" s="33">
        <v>14</v>
      </c>
      <c r="B20" s="34" t="s">
        <v>120</v>
      </c>
      <c r="C20" s="43" t="s">
        <v>119</v>
      </c>
      <c r="D20" s="36"/>
      <c r="E20" s="36"/>
      <c r="F20" s="41"/>
      <c r="G20" s="41"/>
      <c r="H20" s="37">
        <f t="shared" si="0"/>
        <v>0</v>
      </c>
      <c r="I20" s="11"/>
      <c r="J20" s="12"/>
      <c r="K20" s="13"/>
      <c r="L20" s="38"/>
    </row>
    <row r="21" spans="1:12">
      <c r="A21" s="33">
        <v>15</v>
      </c>
      <c r="B21" s="34" t="s">
        <v>27</v>
      </c>
      <c r="C21" s="39" t="s">
        <v>28</v>
      </c>
      <c r="D21" s="36" t="s">
        <v>114</v>
      </c>
      <c r="E21" s="36"/>
      <c r="F21" s="36"/>
      <c r="G21" s="36" t="s">
        <v>114</v>
      </c>
      <c r="H21" s="37">
        <f t="shared" si="0"/>
        <v>0.5</v>
      </c>
      <c r="I21" s="11"/>
      <c r="J21" s="12"/>
      <c r="K21" s="13"/>
      <c r="L21" s="38"/>
    </row>
    <row r="22" spans="1:12">
      <c r="A22" s="33">
        <v>16</v>
      </c>
      <c r="B22" s="34" t="s">
        <v>29</v>
      </c>
      <c r="C22" s="40" t="s">
        <v>30</v>
      </c>
      <c r="D22" s="36" t="s">
        <v>114</v>
      </c>
      <c r="E22" s="36" t="s">
        <v>114</v>
      </c>
      <c r="F22" s="36"/>
      <c r="G22" s="36" t="s">
        <v>114</v>
      </c>
      <c r="H22" s="37">
        <f t="shared" si="0"/>
        <v>0.75</v>
      </c>
      <c r="I22" s="11"/>
      <c r="J22" s="12"/>
      <c r="K22" s="13"/>
      <c r="L22" s="38"/>
    </row>
    <row r="23" spans="1:12">
      <c r="A23" s="33">
        <v>17</v>
      </c>
      <c r="B23" s="34" t="s">
        <v>31</v>
      </c>
      <c r="C23" s="40" t="s">
        <v>32</v>
      </c>
      <c r="D23" s="36" t="s">
        <v>114</v>
      </c>
      <c r="E23" s="36" t="s">
        <v>114</v>
      </c>
      <c r="F23" s="36"/>
      <c r="G23" s="36" t="s">
        <v>114</v>
      </c>
      <c r="H23" s="37">
        <f t="shared" si="0"/>
        <v>0.75</v>
      </c>
      <c r="I23" s="11"/>
      <c r="J23" s="12"/>
      <c r="K23" s="13"/>
      <c r="L23" s="38"/>
    </row>
    <row r="24" spans="1:12">
      <c r="A24" s="33">
        <v>18</v>
      </c>
      <c r="B24" s="34" t="s">
        <v>161</v>
      </c>
      <c r="C24" s="40" t="s">
        <v>157</v>
      </c>
      <c r="D24" s="36"/>
      <c r="E24" s="36"/>
      <c r="F24" s="36"/>
      <c r="G24" s="36"/>
      <c r="H24" s="37">
        <f t="shared" si="0"/>
        <v>0</v>
      </c>
      <c r="I24" s="11"/>
      <c r="J24" s="12"/>
      <c r="K24" s="13"/>
      <c r="L24" s="38"/>
    </row>
    <row r="25" spans="1:12">
      <c r="A25" s="33">
        <v>19</v>
      </c>
      <c r="B25" s="34" t="s">
        <v>33</v>
      </c>
      <c r="C25" s="40" t="s">
        <v>34</v>
      </c>
      <c r="D25" s="36" t="s">
        <v>114</v>
      </c>
      <c r="E25" s="36" t="s">
        <v>114</v>
      </c>
      <c r="F25" s="36"/>
      <c r="G25" s="36" t="s">
        <v>114</v>
      </c>
      <c r="H25" s="37">
        <f t="shared" si="0"/>
        <v>0.75</v>
      </c>
      <c r="I25" s="11"/>
      <c r="J25" s="12"/>
      <c r="K25" s="13"/>
      <c r="L25" s="38"/>
    </row>
    <row r="26" spans="1:12">
      <c r="A26" s="33">
        <v>20</v>
      </c>
      <c r="B26" s="34" t="s">
        <v>35</v>
      </c>
      <c r="C26" s="40" t="s">
        <v>36</v>
      </c>
      <c r="D26" s="36" t="s">
        <v>114</v>
      </c>
      <c r="E26" s="36" t="s">
        <v>114</v>
      </c>
      <c r="F26" s="36" t="s">
        <v>114</v>
      </c>
      <c r="G26" s="36" t="s">
        <v>114</v>
      </c>
      <c r="H26" s="37">
        <f t="shared" si="0"/>
        <v>1</v>
      </c>
      <c r="I26" s="11"/>
      <c r="J26" s="12"/>
      <c r="K26" s="13"/>
      <c r="L26" s="38"/>
    </row>
    <row r="27" spans="1:12">
      <c r="A27" s="33">
        <v>21</v>
      </c>
      <c r="B27" s="34" t="s">
        <v>37</v>
      </c>
      <c r="C27" s="40" t="s">
        <v>38</v>
      </c>
      <c r="D27" s="36" t="s">
        <v>114</v>
      </c>
      <c r="E27" s="36"/>
      <c r="F27" s="36"/>
      <c r="G27" s="36"/>
      <c r="H27" s="37">
        <f t="shared" si="0"/>
        <v>0.25</v>
      </c>
      <c r="I27" s="11"/>
      <c r="J27" s="12"/>
      <c r="K27" s="13"/>
      <c r="L27" s="38"/>
    </row>
    <row r="28" spans="1:12">
      <c r="A28" s="33">
        <v>22</v>
      </c>
      <c r="B28" s="34" t="s">
        <v>39</v>
      </c>
      <c r="C28" s="40" t="s">
        <v>40</v>
      </c>
      <c r="D28" s="36"/>
      <c r="E28" s="36"/>
      <c r="F28" s="36"/>
      <c r="G28" s="36"/>
      <c r="H28" s="37">
        <f t="shared" si="0"/>
        <v>0</v>
      </c>
      <c r="I28" s="11"/>
      <c r="J28" s="12"/>
      <c r="K28" s="13"/>
      <c r="L28" s="38"/>
    </row>
    <row r="29" spans="1:12">
      <c r="A29" s="33">
        <v>23</v>
      </c>
      <c r="B29" s="34" t="s">
        <v>41</v>
      </c>
      <c r="C29" s="40" t="s">
        <v>42</v>
      </c>
      <c r="D29" s="36" t="s">
        <v>114</v>
      </c>
      <c r="E29" s="36"/>
      <c r="F29" s="36"/>
      <c r="G29" s="36"/>
      <c r="H29" s="37">
        <f t="shared" si="0"/>
        <v>0.25</v>
      </c>
      <c r="I29" s="11"/>
      <c r="J29" s="12"/>
      <c r="K29" s="13"/>
      <c r="L29" s="38"/>
    </row>
    <row r="30" spans="1:12">
      <c r="A30" s="33">
        <v>24</v>
      </c>
      <c r="B30" s="34" t="s">
        <v>43</v>
      </c>
      <c r="C30" s="40" t="s">
        <v>44</v>
      </c>
      <c r="D30" s="36" t="s">
        <v>114</v>
      </c>
      <c r="E30" s="36" t="s">
        <v>114</v>
      </c>
      <c r="F30" s="36"/>
      <c r="G30" s="36"/>
      <c r="H30" s="37">
        <f t="shared" si="0"/>
        <v>0.5</v>
      </c>
      <c r="I30" s="11"/>
      <c r="J30" s="12"/>
      <c r="K30" s="13"/>
      <c r="L30" s="38"/>
    </row>
    <row r="31" spans="1:12">
      <c r="A31" s="33">
        <v>25</v>
      </c>
      <c r="B31" s="34" t="s">
        <v>159</v>
      </c>
      <c r="C31" s="40" t="s">
        <v>158</v>
      </c>
      <c r="D31" s="36" t="s">
        <v>114</v>
      </c>
      <c r="E31" s="36"/>
      <c r="F31" s="36"/>
      <c r="G31" s="36"/>
      <c r="H31" s="37">
        <f t="shared" si="0"/>
        <v>0.25</v>
      </c>
      <c r="I31" s="11"/>
      <c r="J31" s="12"/>
      <c r="K31" s="13"/>
      <c r="L31" s="38"/>
    </row>
    <row r="32" spans="1:12">
      <c r="A32" s="33">
        <v>26</v>
      </c>
      <c r="B32" s="34" t="s">
        <v>45</v>
      </c>
      <c r="C32" s="40" t="s">
        <v>46</v>
      </c>
      <c r="D32" s="36" t="s">
        <v>114</v>
      </c>
      <c r="E32" s="36"/>
      <c r="F32" s="36"/>
      <c r="G32" s="36"/>
      <c r="H32" s="37">
        <f t="shared" si="0"/>
        <v>0.25</v>
      </c>
      <c r="I32" s="11"/>
      <c r="J32" s="12"/>
      <c r="K32" s="13"/>
      <c r="L32" s="38"/>
    </row>
    <row r="33" spans="1:12" ht="28.5">
      <c r="A33" s="33">
        <v>27</v>
      </c>
      <c r="B33" s="34" t="s">
        <v>47</v>
      </c>
      <c r="C33" s="40" t="s">
        <v>48</v>
      </c>
      <c r="D33" s="36" t="s">
        <v>114</v>
      </c>
      <c r="E33" s="41"/>
      <c r="F33" s="41"/>
      <c r="G33" s="41"/>
      <c r="H33" s="37">
        <f t="shared" si="0"/>
        <v>0.25</v>
      </c>
      <c r="I33" s="11"/>
      <c r="J33" s="12"/>
      <c r="K33" s="13"/>
      <c r="L33" s="38"/>
    </row>
    <row r="34" spans="1:12">
      <c r="A34" s="33">
        <v>28</v>
      </c>
      <c r="B34" s="34" t="s">
        <v>49</v>
      </c>
      <c r="C34" s="40" t="s">
        <v>50</v>
      </c>
      <c r="D34" s="36" t="s">
        <v>114</v>
      </c>
      <c r="E34" s="36" t="s">
        <v>114</v>
      </c>
      <c r="F34" s="36"/>
      <c r="G34" s="36"/>
      <c r="H34" s="37">
        <f t="shared" si="0"/>
        <v>0.5</v>
      </c>
      <c r="I34" s="11"/>
      <c r="J34" s="12"/>
      <c r="K34" s="13"/>
      <c r="L34" s="38"/>
    </row>
    <row r="35" spans="1:12">
      <c r="A35" s="33">
        <v>29</v>
      </c>
      <c r="B35" s="34" t="s">
        <v>51</v>
      </c>
      <c r="C35" s="40" t="s">
        <v>52</v>
      </c>
      <c r="D35" s="36" t="s">
        <v>114</v>
      </c>
      <c r="E35" s="36"/>
      <c r="F35" s="36"/>
      <c r="G35" s="36"/>
      <c r="H35" s="37">
        <f t="shared" si="0"/>
        <v>0.25</v>
      </c>
      <c r="I35" s="11"/>
      <c r="J35" s="12"/>
      <c r="K35" s="13"/>
      <c r="L35" s="38"/>
    </row>
    <row r="36" spans="1:12">
      <c r="A36" s="33">
        <v>30</v>
      </c>
      <c r="B36" s="34" t="s">
        <v>53</v>
      </c>
      <c r="C36" s="40" t="s">
        <v>54</v>
      </c>
      <c r="D36" s="36" t="s">
        <v>114</v>
      </c>
      <c r="E36" s="36" t="s">
        <v>114</v>
      </c>
      <c r="F36" s="36"/>
      <c r="G36" s="41"/>
      <c r="H36" s="37">
        <f t="shared" si="0"/>
        <v>0.5</v>
      </c>
      <c r="I36" s="11"/>
      <c r="J36" s="12"/>
      <c r="K36" s="13"/>
      <c r="L36" s="38"/>
    </row>
    <row r="37" spans="1:12">
      <c r="A37" s="33">
        <v>31</v>
      </c>
      <c r="B37" s="34" t="s">
        <v>55</v>
      </c>
      <c r="C37" s="40" t="s">
        <v>56</v>
      </c>
      <c r="D37" s="36" t="s">
        <v>114</v>
      </c>
      <c r="E37" s="36" t="s">
        <v>114</v>
      </c>
      <c r="F37" s="41"/>
      <c r="G37" s="36" t="s">
        <v>114</v>
      </c>
      <c r="H37" s="37">
        <f t="shared" si="0"/>
        <v>0.75</v>
      </c>
      <c r="I37" s="11"/>
      <c r="J37" s="12"/>
      <c r="K37" s="13"/>
      <c r="L37" s="38"/>
    </row>
    <row r="38" spans="1:12">
      <c r="A38" s="33">
        <v>32</v>
      </c>
      <c r="B38" s="34" t="s">
        <v>57</v>
      </c>
      <c r="C38" s="40" t="s">
        <v>58</v>
      </c>
      <c r="D38" s="36" t="s">
        <v>114</v>
      </c>
      <c r="E38" s="36" t="s">
        <v>114</v>
      </c>
      <c r="F38" s="36"/>
      <c r="G38" s="41"/>
      <c r="H38" s="37">
        <f t="shared" si="0"/>
        <v>0.5</v>
      </c>
      <c r="I38" s="11"/>
      <c r="J38" s="12"/>
      <c r="K38" s="13"/>
      <c r="L38" s="38"/>
    </row>
    <row r="39" spans="1:12" s="45" customFormat="1">
      <c r="A39" s="33">
        <v>33</v>
      </c>
      <c r="B39" s="34" t="s">
        <v>121</v>
      </c>
      <c r="C39" s="40" t="s">
        <v>122</v>
      </c>
      <c r="D39" s="36" t="s">
        <v>114</v>
      </c>
      <c r="E39" s="36"/>
      <c r="F39" s="36"/>
      <c r="G39" s="36"/>
      <c r="H39" s="37">
        <f t="shared" si="0"/>
        <v>0.25</v>
      </c>
      <c r="I39" s="11"/>
      <c r="J39" s="12"/>
      <c r="K39" s="13"/>
      <c r="L39" s="44"/>
    </row>
    <row r="40" spans="1:12">
      <c r="A40" s="33">
        <v>34</v>
      </c>
      <c r="B40" s="34" t="s">
        <v>59</v>
      </c>
      <c r="C40" s="40" t="s">
        <v>60</v>
      </c>
      <c r="D40" s="36" t="s">
        <v>114</v>
      </c>
      <c r="E40" s="36" t="s">
        <v>114</v>
      </c>
      <c r="F40" s="36"/>
      <c r="G40" s="36"/>
      <c r="H40" s="37">
        <f t="shared" si="0"/>
        <v>0.5</v>
      </c>
      <c r="I40" s="11"/>
      <c r="J40" s="12"/>
      <c r="K40" s="13"/>
      <c r="L40" s="38"/>
    </row>
    <row r="41" spans="1:12">
      <c r="A41" s="33">
        <v>35</v>
      </c>
      <c r="B41" s="34" t="s">
        <v>61</v>
      </c>
      <c r="C41" s="40" t="s">
        <v>62</v>
      </c>
      <c r="D41" s="36" t="s">
        <v>114</v>
      </c>
      <c r="E41" s="36" t="s">
        <v>114</v>
      </c>
      <c r="F41" s="36"/>
      <c r="G41" s="36"/>
      <c r="H41" s="37">
        <f t="shared" si="0"/>
        <v>0.5</v>
      </c>
      <c r="I41" s="11"/>
      <c r="J41" s="12"/>
      <c r="K41" s="13"/>
      <c r="L41" s="38"/>
    </row>
    <row r="42" spans="1:12">
      <c r="A42" s="33">
        <v>36</v>
      </c>
      <c r="B42" s="34" t="s">
        <v>63</v>
      </c>
      <c r="C42" s="40" t="s">
        <v>64</v>
      </c>
      <c r="D42" s="36" t="s">
        <v>114</v>
      </c>
      <c r="E42" s="36" t="s">
        <v>114</v>
      </c>
      <c r="F42" s="36"/>
      <c r="G42" s="36"/>
      <c r="H42" s="37">
        <f t="shared" si="0"/>
        <v>0.5</v>
      </c>
      <c r="I42" s="11"/>
      <c r="J42" s="12"/>
      <c r="K42" s="13"/>
      <c r="L42" s="38"/>
    </row>
    <row r="43" spans="1:12">
      <c r="A43" s="33">
        <v>37</v>
      </c>
      <c r="B43" s="34" t="s">
        <v>65</v>
      </c>
      <c r="C43" s="40" t="s">
        <v>66</v>
      </c>
      <c r="D43" s="36" t="s">
        <v>114</v>
      </c>
      <c r="E43" s="36" t="s">
        <v>114</v>
      </c>
      <c r="F43" s="36"/>
      <c r="G43" s="36"/>
      <c r="H43" s="37">
        <f t="shared" si="0"/>
        <v>0.5</v>
      </c>
      <c r="I43" s="11"/>
      <c r="J43" s="12"/>
      <c r="K43" s="13"/>
      <c r="L43" s="38"/>
    </row>
    <row r="44" spans="1:12">
      <c r="A44" s="33">
        <v>38</v>
      </c>
      <c r="B44" s="34" t="s">
        <v>123</v>
      </c>
      <c r="C44" s="40" t="s">
        <v>124</v>
      </c>
      <c r="D44" s="36" t="s">
        <v>114</v>
      </c>
      <c r="E44" s="36" t="s">
        <v>114</v>
      </c>
      <c r="F44" s="36"/>
      <c r="G44" s="36"/>
      <c r="H44" s="37">
        <f t="shared" si="0"/>
        <v>0.5</v>
      </c>
      <c r="I44" s="11"/>
      <c r="J44" s="12"/>
      <c r="K44" s="13"/>
      <c r="L44" s="38"/>
    </row>
    <row r="45" spans="1:12">
      <c r="A45" s="33">
        <v>39</v>
      </c>
      <c r="B45" s="34" t="s">
        <v>67</v>
      </c>
      <c r="C45" s="40" t="s">
        <v>68</v>
      </c>
      <c r="D45" s="36" t="s">
        <v>114</v>
      </c>
      <c r="E45" s="36"/>
      <c r="F45" s="36"/>
      <c r="G45" s="36"/>
      <c r="H45" s="37">
        <f t="shared" si="0"/>
        <v>0.25</v>
      </c>
      <c r="I45" s="11"/>
      <c r="J45" s="12"/>
      <c r="K45" s="13"/>
      <c r="L45" s="38"/>
    </row>
    <row r="46" spans="1:12">
      <c r="A46" s="33">
        <v>40</v>
      </c>
      <c r="B46" s="34" t="s">
        <v>69</v>
      </c>
      <c r="C46" s="40" t="s">
        <v>70</v>
      </c>
      <c r="D46" s="36" t="s">
        <v>114</v>
      </c>
      <c r="E46" s="41"/>
      <c r="F46" s="41"/>
      <c r="G46" s="41"/>
      <c r="H46" s="37">
        <f t="shared" si="0"/>
        <v>0.25</v>
      </c>
      <c r="I46" s="11"/>
      <c r="J46" s="12"/>
      <c r="K46" s="13"/>
      <c r="L46" s="38"/>
    </row>
    <row r="47" spans="1:12">
      <c r="A47" s="33">
        <v>41</v>
      </c>
      <c r="B47" s="34" t="s">
        <v>71</v>
      </c>
      <c r="C47" s="40" t="s">
        <v>72</v>
      </c>
      <c r="D47" s="36" t="s">
        <v>114</v>
      </c>
      <c r="E47" s="36" t="s">
        <v>114</v>
      </c>
      <c r="F47" s="36"/>
      <c r="G47" s="36"/>
      <c r="H47" s="37">
        <f t="shared" si="0"/>
        <v>0.5</v>
      </c>
      <c r="I47" s="11"/>
      <c r="J47" s="12"/>
      <c r="K47" s="13"/>
      <c r="L47" s="38"/>
    </row>
    <row r="48" spans="1:12">
      <c r="A48" s="33">
        <v>42</v>
      </c>
      <c r="B48" s="34" t="s">
        <v>73</v>
      </c>
      <c r="C48" s="40" t="s">
        <v>74</v>
      </c>
      <c r="D48" s="36" t="s">
        <v>114</v>
      </c>
      <c r="E48" s="36"/>
      <c r="F48" s="36"/>
      <c r="G48" s="36"/>
      <c r="H48" s="37">
        <f t="shared" si="0"/>
        <v>0.25</v>
      </c>
      <c r="I48" s="11"/>
      <c r="J48" s="12"/>
      <c r="K48" s="13"/>
      <c r="L48" s="38"/>
    </row>
    <row r="49" spans="1:12">
      <c r="A49" s="33">
        <v>43</v>
      </c>
      <c r="B49" s="34" t="s">
        <v>75</v>
      </c>
      <c r="C49" s="40" t="s">
        <v>76</v>
      </c>
      <c r="D49" s="36" t="s">
        <v>114</v>
      </c>
      <c r="E49" s="36" t="s">
        <v>114</v>
      </c>
      <c r="F49" s="36"/>
      <c r="G49" s="36"/>
      <c r="H49" s="37">
        <f t="shared" si="0"/>
        <v>0.5</v>
      </c>
      <c r="I49" s="11"/>
      <c r="J49" s="12"/>
      <c r="K49" s="13"/>
      <c r="L49" s="38"/>
    </row>
    <row r="50" spans="1:12">
      <c r="A50" s="33">
        <v>44</v>
      </c>
      <c r="B50" s="34" t="s">
        <v>77</v>
      </c>
      <c r="C50" s="40" t="s">
        <v>78</v>
      </c>
      <c r="D50" s="36" t="s">
        <v>114</v>
      </c>
      <c r="E50" s="36"/>
      <c r="F50" s="36"/>
      <c r="G50" s="36" t="s">
        <v>114</v>
      </c>
      <c r="H50" s="37">
        <f t="shared" si="0"/>
        <v>0.5</v>
      </c>
      <c r="I50" s="11"/>
      <c r="J50" s="12"/>
      <c r="K50" s="13"/>
      <c r="L50" s="38"/>
    </row>
    <row r="51" spans="1:12">
      <c r="A51" s="33">
        <v>45</v>
      </c>
      <c r="B51" s="34" t="s">
        <v>79</v>
      </c>
      <c r="C51" s="40" t="s">
        <v>80</v>
      </c>
      <c r="D51" s="36" t="s">
        <v>114</v>
      </c>
      <c r="E51" s="36" t="s">
        <v>114</v>
      </c>
      <c r="F51" s="36"/>
      <c r="G51" s="36"/>
      <c r="H51" s="37">
        <f t="shared" si="0"/>
        <v>0.5</v>
      </c>
      <c r="I51" s="11"/>
      <c r="J51" s="12"/>
      <c r="K51" s="13"/>
      <c r="L51" s="38"/>
    </row>
    <row r="52" spans="1:12">
      <c r="A52" s="33">
        <v>46</v>
      </c>
      <c r="B52" s="34" t="s">
        <v>166</v>
      </c>
      <c r="C52" s="40" t="s">
        <v>165</v>
      </c>
      <c r="D52" s="36" t="s">
        <v>114</v>
      </c>
      <c r="E52" s="36"/>
      <c r="F52" s="36"/>
      <c r="G52" s="36"/>
      <c r="H52" s="37">
        <f t="shared" si="0"/>
        <v>0.25</v>
      </c>
      <c r="I52" s="11"/>
      <c r="J52" s="12"/>
      <c r="K52" s="13"/>
      <c r="L52" s="38"/>
    </row>
    <row r="53" spans="1:12">
      <c r="A53" s="33">
        <v>47</v>
      </c>
      <c r="B53" s="34" t="s">
        <v>81</v>
      </c>
      <c r="C53" s="40" t="s">
        <v>82</v>
      </c>
      <c r="D53" s="36"/>
      <c r="E53" s="41"/>
      <c r="F53" s="41"/>
      <c r="G53" s="41"/>
      <c r="H53" s="37">
        <f t="shared" si="0"/>
        <v>0</v>
      </c>
      <c r="I53" s="11"/>
      <c r="J53" s="12"/>
      <c r="K53" s="13"/>
      <c r="L53" s="38"/>
    </row>
    <row r="54" spans="1:12" ht="21.75" customHeight="1">
      <c r="A54" s="33">
        <v>48</v>
      </c>
      <c r="B54" s="34" t="s">
        <v>83</v>
      </c>
      <c r="C54" s="40" t="s">
        <v>164</v>
      </c>
      <c r="D54" s="36" t="s">
        <v>114</v>
      </c>
      <c r="E54" s="36"/>
      <c r="F54" s="36"/>
      <c r="G54" s="36"/>
      <c r="H54" s="37">
        <f t="shared" si="0"/>
        <v>0.25</v>
      </c>
      <c r="I54" s="11"/>
      <c r="J54" s="12"/>
      <c r="K54" s="13"/>
      <c r="L54" s="38"/>
    </row>
    <row r="55" spans="1:12">
      <c r="A55" s="33">
        <v>49</v>
      </c>
      <c r="B55" s="34" t="s">
        <v>84</v>
      </c>
      <c r="C55" s="40" t="s">
        <v>141</v>
      </c>
      <c r="D55" s="36"/>
      <c r="E55" s="36"/>
      <c r="F55" s="36"/>
      <c r="G55" s="36"/>
      <c r="H55" s="37">
        <f t="shared" si="0"/>
        <v>0</v>
      </c>
      <c r="I55" s="11"/>
      <c r="J55" s="12"/>
      <c r="K55" s="13"/>
      <c r="L55" s="38"/>
    </row>
    <row r="56" spans="1:12">
      <c r="A56" s="33">
        <v>50</v>
      </c>
      <c r="B56" s="34" t="s">
        <v>85</v>
      </c>
      <c r="C56" s="40" t="s">
        <v>86</v>
      </c>
      <c r="D56" s="36" t="s">
        <v>114</v>
      </c>
      <c r="E56" s="36"/>
      <c r="F56" s="36"/>
      <c r="G56" s="41"/>
      <c r="H56" s="37">
        <f t="shared" si="0"/>
        <v>0.25</v>
      </c>
      <c r="I56" s="11"/>
      <c r="J56" s="12"/>
      <c r="K56" s="13"/>
      <c r="L56" s="38"/>
    </row>
    <row r="57" spans="1:12">
      <c r="A57" s="33">
        <v>51</v>
      </c>
      <c r="B57" s="34" t="s">
        <v>87</v>
      </c>
      <c r="C57" s="40" t="s">
        <v>88</v>
      </c>
      <c r="D57" s="36" t="s">
        <v>114</v>
      </c>
      <c r="E57" s="36"/>
      <c r="F57" s="41"/>
      <c r="G57" s="36"/>
      <c r="H57" s="37">
        <f t="shared" si="0"/>
        <v>0.25</v>
      </c>
      <c r="I57" s="11"/>
      <c r="J57" s="12"/>
      <c r="K57" s="13"/>
      <c r="L57" s="38"/>
    </row>
    <row r="58" spans="1:12">
      <c r="A58" s="33">
        <v>52</v>
      </c>
      <c r="B58" s="34" t="s">
        <v>89</v>
      </c>
      <c r="C58" s="40" t="s">
        <v>90</v>
      </c>
      <c r="D58" s="36" t="s">
        <v>114</v>
      </c>
      <c r="E58" s="36" t="s">
        <v>114</v>
      </c>
      <c r="F58" s="36"/>
      <c r="G58" s="36" t="s">
        <v>114</v>
      </c>
      <c r="H58" s="37">
        <f t="shared" si="0"/>
        <v>0.75</v>
      </c>
      <c r="I58" s="11"/>
      <c r="J58" s="12"/>
      <c r="K58" s="13"/>
      <c r="L58" s="38"/>
    </row>
    <row r="59" spans="1:12">
      <c r="A59" s="33">
        <v>53</v>
      </c>
      <c r="B59" s="34" t="s">
        <v>91</v>
      </c>
      <c r="C59" s="40" t="s">
        <v>92</v>
      </c>
      <c r="D59" s="36" t="s">
        <v>114</v>
      </c>
      <c r="E59" s="36"/>
      <c r="F59" s="36"/>
      <c r="G59" s="36"/>
      <c r="H59" s="37">
        <f t="shared" si="0"/>
        <v>0.25</v>
      </c>
      <c r="I59" s="11"/>
      <c r="J59" s="12"/>
      <c r="K59" s="13"/>
      <c r="L59" s="38"/>
    </row>
    <row r="60" spans="1:12">
      <c r="A60" s="33">
        <v>54</v>
      </c>
      <c r="B60" s="34" t="s">
        <v>93</v>
      </c>
      <c r="C60" s="40" t="s">
        <v>94</v>
      </c>
      <c r="D60" s="36" t="s">
        <v>114</v>
      </c>
      <c r="E60" s="36" t="s">
        <v>114</v>
      </c>
      <c r="F60" s="36"/>
      <c r="G60" s="36"/>
      <c r="H60" s="37">
        <f t="shared" si="0"/>
        <v>0.5</v>
      </c>
      <c r="I60" s="11"/>
      <c r="J60" s="12"/>
      <c r="K60" s="13"/>
      <c r="L60" s="38"/>
    </row>
    <row r="61" spans="1:12" ht="20.25" customHeight="1">
      <c r="A61" s="33">
        <v>55</v>
      </c>
      <c r="B61" s="34" t="s">
        <v>95</v>
      </c>
      <c r="C61" s="40" t="s">
        <v>96</v>
      </c>
      <c r="D61" s="36" t="s">
        <v>114</v>
      </c>
      <c r="E61" s="36" t="s">
        <v>114</v>
      </c>
      <c r="F61" s="41"/>
      <c r="G61" s="36" t="s">
        <v>114</v>
      </c>
      <c r="H61" s="37">
        <f t="shared" si="0"/>
        <v>0.75</v>
      </c>
      <c r="I61" s="11"/>
      <c r="J61" s="12"/>
      <c r="K61" s="13"/>
      <c r="L61" s="38"/>
    </row>
    <row r="62" spans="1:12">
      <c r="A62" s="33">
        <v>56</v>
      </c>
      <c r="B62" s="34" t="s">
        <v>97</v>
      </c>
      <c r="C62" s="40" t="s">
        <v>98</v>
      </c>
      <c r="D62" s="36" t="s">
        <v>114</v>
      </c>
      <c r="E62" s="36"/>
      <c r="F62" s="36"/>
      <c r="G62" s="36"/>
      <c r="H62" s="37">
        <f t="shared" si="0"/>
        <v>0.25</v>
      </c>
      <c r="I62" s="11"/>
      <c r="J62" s="12"/>
      <c r="K62" s="13"/>
      <c r="L62" s="38"/>
    </row>
    <row r="63" spans="1:12">
      <c r="A63" s="33">
        <v>57</v>
      </c>
      <c r="B63" s="34" t="s">
        <v>99</v>
      </c>
      <c r="C63" s="40" t="s">
        <v>100</v>
      </c>
      <c r="D63" s="36"/>
      <c r="E63" s="36"/>
      <c r="F63" s="36"/>
      <c r="G63" s="36"/>
      <c r="H63" s="37">
        <f t="shared" si="0"/>
        <v>0</v>
      </c>
      <c r="I63" s="11"/>
      <c r="J63" s="12"/>
      <c r="K63" s="13"/>
      <c r="L63" s="38"/>
    </row>
    <row r="64" spans="1:12">
      <c r="A64" s="33">
        <v>58</v>
      </c>
      <c r="B64" s="34" t="s">
        <v>101</v>
      </c>
      <c r="C64" s="40" t="s">
        <v>102</v>
      </c>
      <c r="D64" s="36" t="s">
        <v>114</v>
      </c>
      <c r="E64" s="36"/>
      <c r="F64" s="36"/>
      <c r="G64" s="36"/>
      <c r="H64" s="37">
        <f t="shared" si="0"/>
        <v>0.25</v>
      </c>
      <c r="I64" s="11"/>
      <c r="J64" s="12"/>
      <c r="K64" s="13"/>
      <c r="L64" s="38"/>
    </row>
    <row r="65" spans="1:12">
      <c r="A65" s="33">
        <v>59</v>
      </c>
      <c r="B65" s="34" t="s">
        <v>103</v>
      </c>
      <c r="C65" s="40" t="s">
        <v>104</v>
      </c>
      <c r="D65" s="36" t="s">
        <v>114</v>
      </c>
      <c r="E65" s="36"/>
      <c r="F65" s="36"/>
      <c r="G65" s="36"/>
      <c r="H65" s="37">
        <f t="shared" si="0"/>
        <v>0.25</v>
      </c>
      <c r="I65" s="11"/>
      <c r="J65" s="12"/>
      <c r="K65" s="13"/>
      <c r="L65" s="38"/>
    </row>
    <row r="66" spans="1:12">
      <c r="A66" s="33">
        <v>60</v>
      </c>
      <c r="B66" s="34" t="s">
        <v>105</v>
      </c>
      <c r="C66" s="40" t="s">
        <v>106</v>
      </c>
      <c r="D66" s="36" t="s">
        <v>114</v>
      </c>
      <c r="E66" s="36" t="s">
        <v>114</v>
      </c>
      <c r="F66" s="36" t="s">
        <v>114</v>
      </c>
      <c r="G66" s="36" t="s">
        <v>114</v>
      </c>
      <c r="H66" s="37">
        <f t="shared" si="0"/>
        <v>1</v>
      </c>
      <c r="I66" s="11"/>
      <c r="J66" s="12"/>
      <c r="K66" s="13"/>
      <c r="L66" s="38"/>
    </row>
    <row r="67" spans="1:12">
      <c r="A67" s="33">
        <v>61</v>
      </c>
      <c r="B67" s="34" t="s">
        <v>107</v>
      </c>
      <c r="C67" s="40" t="s">
        <v>108</v>
      </c>
      <c r="D67" s="36" t="s">
        <v>114</v>
      </c>
      <c r="E67" s="36"/>
      <c r="F67" s="36"/>
      <c r="G67" s="41"/>
      <c r="H67" s="37">
        <f t="shared" si="0"/>
        <v>0.25</v>
      </c>
      <c r="I67" s="11"/>
      <c r="J67" s="12"/>
      <c r="K67" s="13"/>
      <c r="L67" s="38"/>
    </row>
    <row r="68" spans="1:12" ht="28.5">
      <c r="A68" s="33">
        <v>62</v>
      </c>
      <c r="B68" s="34" t="s">
        <v>109</v>
      </c>
      <c r="C68" s="46" t="s">
        <v>110</v>
      </c>
      <c r="D68" s="36" t="s">
        <v>114</v>
      </c>
      <c r="E68" s="41"/>
      <c r="F68" s="36"/>
      <c r="G68" s="36"/>
      <c r="H68" s="37">
        <f t="shared" si="0"/>
        <v>0.25</v>
      </c>
      <c r="I68" s="11"/>
      <c r="J68" s="12"/>
      <c r="K68" s="13"/>
      <c r="L68" s="38"/>
    </row>
    <row r="69" spans="1:12">
      <c r="C69" s="47" t="s">
        <v>125</v>
      </c>
      <c r="D69" s="48">
        <f>COUNTIF(D7:D68,$I$77)</f>
        <v>56</v>
      </c>
      <c r="E69" s="48">
        <f t="shared" ref="E69:G69" si="1">COUNTIF(E7:E68,$I$77)</f>
        <v>27</v>
      </c>
      <c r="F69" s="48">
        <f t="shared" si="1"/>
        <v>4</v>
      </c>
      <c r="G69" s="48">
        <f t="shared" si="1"/>
        <v>13</v>
      </c>
      <c r="H69" s="37"/>
    </row>
    <row r="70" spans="1:12">
      <c r="C70" s="49" t="s">
        <v>126</v>
      </c>
      <c r="D70" s="50">
        <f>62-D69</f>
        <v>6</v>
      </c>
      <c r="E70" s="50">
        <f t="shared" ref="E70:G70" si="2">62-E69</f>
        <v>35</v>
      </c>
      <c r="F70" s="50">
        <f t="shared" si="2"/>
        <v>58</v>
      </c>
      <c r="G70" s="50">
        <f t="shared" si="2"/>
        <v>49</v>
      </c>
      <c r="H70" s="51"/>
    </row>
    <row r="72" spans="1:12">
      <c r="B72" s="52"/>
      <c r="C72" s="53"/>
    </row>
    <row r="74" spans="1:12">
      <c r="C74" s="53"/>
    </row>
    <row r="77" spans="1:12">
      <c r="I77" s="54" t="s">
        <v>114</v>
      </c>
    </row>
    <row r="78" spans="1:12">
      <c r="I78" s="55">
        <v>1</v>
      </c>
    </row>
  </sheetData>
  <mergeCells count="6">
    <mergeCell ref="H5:H6"/>
    <mergeCell ref="D5:G5"/>
    <mergeCell ref="F4:G4"/>
    <mergeCell ref="A1:H2"/>
    <mergeCell ref="A5:C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8"/>
  <sheetViews>
    <sheetView view="pageBreakPreview" topLeftCell="A5" zoomScale="80" zoomScaleNormal="100" zoomScaleSheetLayoutView="80" workbookViewId="0">
      <pane xSplit="3" ySplit="2" topLeftCell="H7" activePane="bottomRight" state="frozen"/>
      <selection activeCell="A5" sqref="A5"/>
      <selection pane="topRight" activeCell="D5" sqref="D5"/>
      <selection pane="bottomLeft" activeCell="A7" sqref="A7"/>
      <selection pane="bottomRight" activeCell="P7" sqref="P7"/>
    </sheetView>
  </sheetViews>
  <sheetFormatPr baseColWidth="10" defaultColWidth="11.42578125" defaultRowHeight="14.25"/>
  <cols>
    <col min="1" max="1" width="4.42578125" style="28" bestFit="1" customWidth="1"/>
    <col min="2" max="2" width="16.5703125" style="27" customWidth="1"/>
    <col min="3" max="3" width="51.42578125" style="27" bestFit="1" customWidth="1"/>
    <col min="4" max="4" width="18.5703125" style="27" customWidth="1"/>
    <col min="5" max="6" width="17.5703125" style="27" customWidth="1"/>
    <col min="7" max="7" width="16.85546875" style="27" customWidth="1"/>
    <col min="8" max="8" width="21.28515625" style="27" customWidth="1"/>
    <col min="9" max="10" width="16.85546875" style="27" customWidth="1"/>
    <col min="11" max="15" width="16.28515625" style="27" customWidth="1"/>
    <col min="16" max="16" width="18.42578125" style="27" bestFit="1" customWidth="1"/>
    <col min="17" max="16384" width="11.42578125" style="27"/>
  </cols>
  <sheetData>
    <row r="1" spans="1:16" ht="16.149999999999999" customHeight="1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6.14999999999999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4" spans="1:16" ht="18">
      <c r="G4" s="74" t="s">
        <v>150</v>
      </c>
      <c r="H4" s="74"/>
      <c r="I4" s="74"/>
      <c r="J4" s="74"/>
      <c r="K4" s="74"/>
      <c r="L4" s="56"/>
      <c r="M4" s="56"/>
      <c r="N4" s="56"/>
      <c r="O4" s="56"/>
      <c r="P4" s="57"/>
    </row>
    <row r="5" spans="1:16" ht="41.25" customHeight="1">
      <c r="A5" s="72" t="s">
        <v>129</v>
      </c>
      <c r="B5" s="72"/>
      <c r="C5" s="72"/>
      <c r="D5" s="75" t="s">
        <v>133</v>
      </c>
      <c r="E5" s="76"/>
      <c r="F5" s="76"/>
      <c r="G5" s="76"/>
      <c r="H5" s="76"/>
      <c r="I5" s="77" t="s">
        <v>134</v>
      </c>
      <c r="J5" s="77"/>
      <c r="K5" s="77"/>
      <c r="L5" s="78" t="s">
        <v>135</v>
      </c>
      <c r="M5" s="78"/>
      <c r="N5" s="78"/>
      <c r="O5" s="79" t="s">
        <v>153</v>
      </c>
      <c r="P5" s="67" t="s">
        <v>115</v>
      </c>
    </row>
    <row r="6" spans="1:16" ht="42.75">
      <c r="A6" s="73" t="s">
        <v>1</v>
      </c>
      <c r="B6" s="73"/>
      <c r="C6" s="30" t="s">
        <v>2</v>
      </c>
      <c r="D6" s="58" t="s">
        <v>130</v>
      </c>
      <c r="E6" s="59" t="s">
        <v>131</v>
      </c>
      <c r="F6" s="59" t="s">
        <v>154</v>
      </c>
      <c r="G6" s="59" t="s">
        <v>113</v>
      </c>
      <c r="H6" s="60" t="s">
        <v>132</v>
      </c>
      <c r="I6" s="61" t="s">
        <v>136</v>
      </c>
      <c r="J6" s="61" t="s">
        <v>137</v>
      </c>
      <c r="K6" s="61" t="s">
        <v>163</v>
      </c>
      <c r="L6" s="32" t="s">
        <v>138</v>
      </c>
      <c r="M6" s="32" t="s">
        <v>139</v>
      </c>
      <c r="N6" s="32" t="s">
        <v>140</v>
      </c>
      <c r="O6" s="80"/>
      <c r="P6" s="67"/>
    </row>
    <row r="7" spans="1:16">
      <c r="A7" s="33">
        <v>1</v>
      </c>
      <c r="B7" s="10" t="s">
        <v>3</v>
      </c>
      <c r="C7" s="35" t="s">
        <v>4</v>
      </c>
      <c r="D7" s="36" t="s">
        <v>114</v>
      </c>
      <c r="E7" s="36" t="s">
        <v>114</v>
      </c>
      <c r="F7" s="36" t="s">
        <v>114</v>
      </c>
      <c r="G7" s="36" t="s">
        <v>114</v>
      </c>
      <c r="H7" s="36" t="s">
        <v>114</v>
      </c>
      <c r="I7" s="36" t="s">
        <v>114</v>
      </c>
      <c r="J7" s="36" t="s">
        <v>114</v>
      </c>
      <c r="K7" s="36" t="s">
        <v>114</v>
      </c>
      <c r="L7" s="36" t="s">
        <v>114</v>
      </c>
      <c r="M7" s="36" t="s">
        <v>114</v>
      </c>
      <c r="N7" s="36" t="s">
        <v>114</v>
      </c>
      <c r="O7" s="36" t="s">
        <v>114</v>
      </c>
      <c r="P7" s="62">
        <f>(COUNTIF(D7:O7,$O$88)/12)</f>
        <v>1</v>
      </c>
    </row>
    <row r="8" spans="1:16" ht="15" customHeight="1">
      <c r="A8" s="33">
        <v>2</v>
      </c>
      <c r="B8" s="34" t="s">
        <v>5</v>
      </c>
      <c r="C8" s="39" t="s">
        <v>6</v>
      </c>
      <c r="D8" s="36" t="s">
        <v>114</v>
      </c>
      <c r="E8" s="36" t="s">
        <v>114</v>
      </c>
      <c r="F8" s="36" t="s">
        <v>114</v>
      </c>
      <c r="G8" s="36"/>
      <c r="H8" s="36" t="s">
        <v>114</v>
      </c>
      <c r="I8" s="36" t="s">
        <v>114</v>
      </c>
      <c r="J8" s="36" t="s">
        <v>114</v>
      </c>
      <c r="K8" s="36" t="s">
        <v>114</v>
      </c>
      <c r="L8" s="36"/>
      <c r="M8" s="36"/>
      <c r="N8" s="36"/>
      <c r="O8" s="36"/>
      <c r="P8" s="62">
        <f>(COUNTIF(D8:O8,$O$88)/12)</f>
        <v>0.58333333333333337</v>
      </c>
    </row>
    <row r="9" spans="1:16" ht="24.75" customHeight="1">
      <c r="A9" s="33">
        <v>3</v>
      </c>
      <c r="B9" s="34" t="s">
        <v>7</v>
      </c>
      <c r="C9" s="40" t="s">
        <v>8</v>
      </c>
      <c r="D9" s="36" t="s">
        <v>114</v>
      </c>
      <c r="E9" s="36" t="s">
        <v>114</v>
      </c>
      <c r="F9" s="36" t="s">
        <v>114</v>
      </c>
      <c r="G9" s="36" t="s">
        <v>114</v>
      </c>
      <c r="H9" s="36" t="s">
        <v>114</v>
      </c>
      <c r="I9" s="36" t="s">
        <v>114</v>
      </c>
      <c r="J9" s="36" t="s">
        <v>114</v>
      </c>
      <c r="K9" s="36" t="s">
        <v>114</v>
      </c>
      <c r="L9" s="36" t="s">
        <v>114</v>
      </c>
      <c r="M9" s="36" t="s">
        <v>114</v>
      </c>
      <c r="N9" s="36"/>
      <c r="O9" s="36"/>
      <c r="P9" s="62">
        <f>(COUNTIF(D9:O9,$O$88)/12)</f>
        <v>0.83333333333333337</v>
      </c>
    </row>
    <row r="10" spans="1:16">
      <c r="A10" s="33">
        <v>4</v>
      </c>
      <c r="B10" s="34" t="s">
        <v>9</v>
      </c>
      <c r="C10" s="39" t="s">
        <v>10</v>
      </c>
      <c r="D10" s="36" t="s">
        <v>114</v>
      </c>
      <c r="E10" s="36" t="s">
        <v>114</v>
      </c>
      <c r="F10" s="36" t="s">
        <v>114</v>
      </c>
      <c r="G10" s="36"/>
      <c r="H10" s="36" t="s">
        <v>114</v>
      </c>
      <c r="I10" s="36" t="s">
        <v>114</v>
      </c>
      <c r="J10" s="36"/>
      <c r="K10" s="36" t="s">
        <v>114</v>
      </c>
      <c r="L10" s="36" t="s">
        <v>114</v>
      </c>
      <c r="M10" s="36"/>
      <c r="N10" s="36"/>
      <c r="O10" s="36"/>
      <c r="P10" s="62">
        <f>(COUNTIF(D10:O10,$O$88)/12)</f>
        <v>0.58333333333333337</v>
      </c>
    </row>
    <row r="11" spans="1:16">
      <c r="A11" s="33">
        <v>5</v>
      </c>
      <c r="B11" s="34" t="s">
        <v>160</v>
      </c>
      <c r="C11" s="39" t="s">
        <v>156</v>
      </c>
      <c r="D11" s="36" t="s">
        <v>114</v>
      </c>
      <c r="E11" s="36" t="s">
        <v>114</v>
      </c>
      <c r="F11" s="36" t="s">
        <v>114</v>
      </c>
      <c r="G11" s="36"/>
      <c r="H11" s="36" t="s">
        <v>114</v>
      </c>
      <c r="I11" s="36"/>
      <c r="J11" s="36"/>
      <c r="K11" s="36"/>
      <c r="L11" s="36"/>
      <c r="M11" s="36" t="s">
        <v>114</v>
      </c>
      <c r="N11" s="36"/>
      <c r="O11" s="36"/>
      <c r="P11" s="62">
        <f>(COUNTIF(D11:O11,$O$88)/12)</f>
        <v>0.41666666666666669</v>
      </c>
    </row>
    <row r="12" spans="1:16">
      <c r="A12" s="33">
        <v>6</v>
      </c>
      <c r="B12" s="34" t="s">
        <v>11</v>
      </c>
      <c r="C12" s="39" t="s">
        <v>12</v>
      </c>
      <c r="D12" s="36" t="s">
        <v>114</v>
      </c>
      <c r="E12" s="36" t="s">
        <v>114</v>
      </c>
      <c r="F12" s="36" t="s">
        <v>114</v>
      </c>
      <c r="G12" s="36" t="s">
        <v>114</v>
      </c>
      <c r="H12" s="36" t="s">
        <v>114</v>
      </c>
      <c r="I12" s="36" t="s">
        <v>114</v>
      </c>
      <c r="J12" s="36" t="s">
        <v>114</v>
      </c>
      <c r="K12" s="36" t="s">
        <v>114</v>
      </c>
      <c r="L12" s="36" t="s">
        <v>114</v>
      </c>
      <c r="M12" s="36" t="s">
        <v>114</v>
      </c>
      <c r="N12" s="36" t="s">
        <v>114</v>
      </c>
      <c r="O12" s="36" t="s">
        <v>114</v>
      </c>
      <c r="P12" s="62">
        <f t="shared" ref="P12:P22" si="0">(COUNTIF(D12:O12,$O$88)/12)</f>
        <v>1</v>
      </c>
    </row>
    <row r="13" spans="1:16">
      <c r="A13" s="33">
        <v>7</v>
      </c>
      <c r="B13" s="34" t="s">
        <v>13</v>
      </c>
      <c r="C13" s="39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62">
        <f t="shared" si="0"/>
        <v>0</v>
      </c>
    </row>
    <row r="14" spans="1:16">
      <c r="A14" s="33">
        <v>8</v>
      </c>
      <c r="B14" s="42" t="s">
        <v>15</v>
      </c>
      <c r="C14" s="39" t="s">
        <v>16</v>
      </c>
      <c r="D14" s="36" t="s">
        <v>114</v>
      </c>
      <c r="E14" s="36" t="s">
        <v>114</v>
      </c>
      <c r="F14" s="36" t="s">
        <v>114</v>
      </c>
      <c r="G14" s="36" t="s">
        <v>114</v>
      </c>
      <c r="H14" s="36" t="s">
        <v>114</v>
      </c>
      <c r="I14" s="36" t="s">
        <v>114</v>
      </c>
      <c r="J14" s="36" t="s">
        <v>114</v>
      </c>
      <c r="K14" s="36" t="s">
        <v>114</v>
      </c>
      <c r="L14" s="36" t="s">
        <v>114</v>
      </c>
      <c r="M14" s="36" t="s">
        <v>114</v>
      </c>
      <c r="N14" s="36" t="s">
        <v>114</v>
      </c>
      <c r="O14" s="36"/>
      <c r="P14" s="62">
        <f t="shared" si="0"/>
        <v>0.91666666666666663</v>
      </c>
    </row>
    <row r="15" spans="1:16">
      <c r="A15" s="33">
        <v>9</v>
      </c>
      <c r="B15" s="42" t="s">
        <v>17</v>
      </c>
      <c r="C15" s="39" t="s">
        <v>18</v>
      </c>
      <c r="D15" s="36" t="s">
        <v>114</v>
      </c>
      <c r="E15" s="36" t="s">
        <v>114</v>
      </c>
      <c r="F15" s="36" t="s">
        <v>114</v>
      </c>
      <c r="G15" s="36" t="s">
        <v>114</v>
      </c>
      <c r="H15" s="36" t="s">
        <v>114</v>
      </c>
      <c r="I15" s="36" t="s">
        <v>114</v>
      </c>
      <c r="J15" s="36" t="s">
        <v>114</v>
      </c>
      <c r="K15" s="36" t="s">
        <v>114</v>
      </c>
      <c r="L15" s="36" t="s">
        <v>114</v>
      </c>
      <c r="M15" s="36" t="s">
        <v>114</v>
      </c>
      <c r="N15" s="36" t="s">
        <v>114</v>
      </c>
      <c r="O15" s="36" t="s">
        <v>114</v>
      </c>
      <c r="P15" s="62">
        <f t="shared" si="0"/>
        <v>1</v>
      </c>
    </row>
    <row r="16" spans="1:16">
      <c r="A16" s="33">
        <v>10</v>
      </c>
      <c r="B16" s="42" t="s">
        <v>19</v>
      </c>
      <c r="C16" s="43" t="s">
        <v>20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62">
        <f t="shared" si="0"/>
        <v>0</v>
      </c>
    </row>
    <row r="17" spans="1:16">
      <c r="A17" s="33">
        <v>11</v>
      </c>
      <c r="B17" s="42" t="s">
        <v>21</v>
      </c>
      <c r="C17" s="43" t="s">
        <v>22</v>
      </c>
      <c r="D17" s="36" t="s">
        <v>114</v>
      </c>
      <c r="E17" s="36"/>
      <c r="F17" s="36"/>
      <c r="G17" s="36" t="s">
        <v>114</v>
      </c>
      <c r="H17" s="36" t="s">
        <v>114</v>
      </c>
      <c r="I17" s="36" t="s">
        <v>114</v>
      </c>
      <c r="J17" s="36" t="s">
        <v>114</v>
      </c>
      <c r="K17" s="36" t="s">
        <v>114</v>
      </c>
      <c r="L17" s="36" t="s">
        <v>114</v>
      </c>
      <c r="M17" s="36" t="s">
        <v>114</v>
      </c>
      <c r="N17" s="36" t="s">
        <v>114</v>
      </c>
      <c r="O17" s="36" t="s">
        <v>114</v>
      </c>
      <c r="P17" s="62">
        <f t="shared" si="0"/>
        <v>0.83333333333333337</v>
      </c>
    </row>
    <row r="18" spans="1:16">
      <c r="A18" s="33">
        <v>12</v>
      </c>
      <c r="B18" s="34" t="s">
        <v>23</v>
      </c>
      <c r="C18" s="43" t="s">
        <v>24</v>
      </c>
      <c r="D18" s="36" t="s">
        <v>114</v>
      </c>
      <c r="E18" s="36" t="s">
        <v>114</v>
      </c>
      <c r="F18" s="36" t="s">
        <v>114</v>
      </c>
      <c r="G18" s="36"/>
      <c r="H18" s="36"/>
      <c r="I18" s="36" t="s">
        <v>114</v>
      </c>
      <c r="J18" s="36" t="s">
        <v>114</v>
      </c>
      <c r="K18" s="36" t="s">
        <v>114</v>
      </c>
      <c r="L18" s="36" t="s">
        <v>114</v>
      </c>
      <c r="M18" s="36"/>
      <c r="N18" s="36"/>
      <c r="O18" s="36" t="s">
        <v>114</v>
      </c>
      <c r="P18" s="62">
        <f t="shared" si="0"/>
        <v>0.66666666666666663</v>
      </c>
    </row>
    <row r="19" spans="1:16">
      <c r="A19" s="33">
        <v>13</v>
      </c>
      <c r="B19" s="34" t="s">
        <v>25</v>
      </c>
      <c r="C19" s="43" t="s">
        <v>26</v>
      </c>
      <c r="D19" s="36" t="s">
        <v>114</v>
      </c>
      <c r="E19" s="36"/>
      <c r="F19" s="36"/>
      <c r="G19" s="36"/>
      <c r="H19" s="36" t="s">
        <v>114</v>
      </c>
      <c r="I19" s="36" t="s">
        <v>114</v>
      </c>
      <c r="J19" s="36" t="s">
        <v>114</v>
      </c>
      <c r="K19" s="36" t="s">
        <v>114</v>
      </c>
      <c r="L19" s="36"/>
      <c r="M19" s="36"/>
      <c r="N19" s="36"/>
      <c r="O19" s="36"/>
      <c r="P19" s="62">
        <f t="shared" si="0"/>
        <v>0.41666666666666669</v>
      </c>
    </row>
    <row r="20" spans="1:16">
      <c r="A20" s="33">
        <v>14</v>
      </c>
      <c r="B20" s="34" t="s">
        <v>120</v>
      </c>
      <c r="C20" s="43" t="s">
        <v>119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2">
        <f t="shared" si="0"/>
        <v>0</v>
      </c>
    </row>
    <row r="21" spans="1:16">
      <c r="A21" s="33">
        <v>15</v>
      </c>
      <c r="B21" s="34" t="s">
        <v>27</v>
      </c>
      <c r="C21" s="39" t="s">
        <v>28</v>
      </c>
      <c r="D21" s="36" t="s">
        <v>114</v>
      </c>
      <c r="E21" s="36" t="s">
        <v>114</v>
      </c>
      <c r="F21" s="36" t="s">
        <v>114</v>
      </c>
      <c r="G21" s="36"/>
      <c r="H21" s="36" t="s">
        <v>114</v>
      </c>
      <c r="I21" s="36" t="s">
        <v>114</v>
      </c>
      <c r="J21" s="36" t="s">
        <v>114</v>
      </c>
      <c r="K21" s="36" t="s">
        <v>114</v>
      </c>
      <c r="L21" s="36" t="s">
        <v>114</v>
      </c>
      <c r="M21" s="36"/>
      <c r="N21" s="36"/>
      <c r="O21" s="36" t="s">
        <v>114</v>
      </c>
      <c r="P21" s="62">
        <f t="shared" si="0"/>
        <v>0.75</v>
      </c>
    </row>
    <row r="22" spans="1:16">
      <c r="A22" s="33">
        <v>16</v>
      </c>
      <c r="B22" s="34" t="s">
        <v>29</v>
      </c>
      <c r="C22" s="40" t="s">
        <v>30</v>
      </c>
      <c r="D22" s="36" t="s">
        <v>114</v>
      </c>
      <c r="E22" s="36" t="s">
        <v>114</v>
      </c>
      <c r="F22" s="36" t="s">
        <v>114</v>
      </c>
      <c r="G22" s="36" t="s">
        <v>114</v>
      </c>
      <c r="H22" s="36" t="s">
        <v>114</v>
      </c>
      <c r="I22" s="36" t="s">
        <v>114</v>
      </c>
      <c r="J22" s="36" t="s">
        <v>114</v>
      </c>
      <c r="K22" s="36" t="s">
        <v>114</v>
      </c>
      <c r="L22" s="36" t="s">
        <v>114</v>
      </c>
      <c r="M22" s="36"/>
      <c r="N22" s="36"/>
      <c r="O22" s="36" t="s">
        <v>114</v>
      </c>
      <c r="P22" s="62">
        <f t="shared" si="0"/>
        <v>0.83333333333333337</v>
      </c>
    </row>
    <row r="23" spans="1:16">
      <c r="A23" s="33">
        <v>17</v>
      </c>
      <c r="B23" s="34" t="s">
        <v>31</v>
      </c>
      <c r="C23" s="40" t="s">
        <v>32</v>
      </c>
      <c r="D23" s="36" t="s">
        <v>114</v>
      </c>
      <c r="E23" s="36" t="s">
        <v>114</v>
      </c>
      <c r="F23" s="36"/>
      <c r="G23" s="36" t="s">
        <v>114</v>
      </c>
      <c r="H23" s="36" t="s">
        <v>114</v>
      </c>
      <c r="I23" s="36" t="s">
        <v>114</v>
      </c>
      <c r="J23" s="36" t="s">
        <v>114</v>
      </c>
      <c r="K23" s="36" t="s">
        <v>114</v>
      </c>
      <c r="L23" s="36" t="s">
        <v>114</v>
      </c>
      <c r="M23" s="36" t="s">
        <v>114</v>
      </c>
      <c r="N23" s="36"/>
      <c r="O23" s="36" t="s">
        <v>114</v>
      </c>
      <c r="P23" s="62">
        <f t="shared" ref="P23:P30" si="1">(COUNTIF(D23:O23,$O$88)/12)</f>
        <v>0.83333333333333337</v>
      </c>
    </row>
    <row r="24" spans="1:16" ht="28.5">
      <c r="A24" s="33">
        <v>18</v>
      </c>
      <c r="B24" s="34" t="s">
        <v>161</v>
      </c>
      <c r="C24" s="40" t="s">
        <v>157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62">
        <f t="shared" si="1"/>
        <v>0</v>
      </c>
    </row>
    <row r="25" spans="1:16" ht="30" customHeight="1">
      <c r="A25" s="33">
        <v>19</v>
      </c>
      <c r="B25" s="34" t="s">
        <v>33</v>
      </c>
      <c r="C25" s="40" t="s">
        <v>34</v>
      </c>
      <c r="D25" s="36" t="s">
        <v>114</v>
      </c>
      <c r="E25" s="36" t="s">
        <v>114</v>
      </c>
      <c r="F25" s="36" t="s">
        <v>114</v>
      </c>
      <c r="G25" s="36" t="s">
        <v>114</v>
      </c>
      <c r="H25" s="36" t="s">
        <v>114</v>
      </c>
      <c r="I25" s="36" t="s">
        <v>114</v>
      </c>
      <c r="J25" s="36" t="s">
        <v>114</v>
      </c>
      <c r="K25" s="36" t="s">
        <v>114</v>
      </c>
      <c r="L25" s="36" t="s">
        <v>114</v>
      </c>
      <c r="M25" s="36"/>
      <c r="N25" s="36"/>
      <c r="O25" s="36" t="s">
        <v>114</v>
      </c>
      <c r="P25" s="62">
        <f t="shared" si="1"/>
        <v>0.83333333333333337</v>
      </c>
    </row>
    <row r="26" spans="1:16">
      <c r="A26" s="33">
        <v>20</v>
      </c>
      <c r="B26" s="34" t="s">
        <v>35</v>
      </c>
      <c r="C26" s="40" t="s">
        <v>36</v>
      </c>
      <c r="D26" s="36" t="s">
        <v>114</v>
      </c>
      <c r="E26" s="36" t="s">
        <v>114</v>
      </c>
      <c r="F26" s="36" t="s">
        <v>114</v>
      </c>
      <c r="G26" s="36" t="s">
        <v>114</v>
      </c>
      <c r="H26" s="36" t="s">
        <v>114</v>
      </c>
      <c r="I26" s="36" t="s">
        <v>114</v>
      </c>
      <c r="J26" s="36" t="s">
        <v>114</v>
      </c>
      <c r="K26" s="36" t="s">
        <v>114</v>
      </c>
      <c r="L26" s="36" t="s">
        <v>114</v>
      </c>
      <c r="M26" s="36" t="s">
        <v>114</v>
      </c>
      <c r="N26" s="36"/>
      <c r="O26" s="36" t="s">
        <v>114</v>
      </c>
      <c r="P26" s="62">
        <f t="shared" si="1"/>
        <v>0.91666666666666663</v>
      </c>
    </row>
    <row r="27" spans="1:16">
      <c r="A27" s="33">
        <v>21</v>
      </c>
      <c r="B27" s="34" t="s">
        <v>37</v>
      </c>
      <c r="C27" s="40" t="s">
        <v>38</v>
      </c>
      <c r="D27" s="36" t="s">
        <v>114</v>
      </c>
      <c r="E27" s="36" t="s">
        <v>114</v>
      </c>
      <c r="F27" s="36" t="s">
        <v>114</v>
      </c>
      <c r="G27" s="36"/>
      <c r="H27" s="36" t="s">
        <v>114</v>
      </c>
      <c r="I27" s="36" t="s">
        <v>114</v>
      </c>
      <c r="J27" s="36" t="s">
        <v>114</v>
      </c>
      <c r="K27" s="36" t="s">
        <v>114</v>
      </c>
      <c r="L27" s="36" t="s">
        <v>114</v>
      </c>
      <c r="M27" s="36"/>
      <c r="N27" s="36" t="s">
        <v>114</v>
      </c>
      <c r="O27" s="36"/>
      <c r="P27" s="62">
        <f t="shared" si="1"/>
        <v>0.75</v>
      </c>
    </row>
    <row r="28" spans="1:16">
      <c r="A28" s="33">
        <v>22</v>
      </c>
      <c r="B28" s="34" t="s">
        <v>39</v>
      </c>
      <c r="C28" s="40" t="s">
        <v>40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62">
        <f t="shared" si="1"/>
        <v>0</v>
      </c>
    </row>
    <row r="29" spans="1:16" ht="28.5">
      <c r="A29" s="33">
        <v>23</v>
      </c>
      <c r="B29" s="34" t="s">
        <v>41</v>
      </c>
      <c r="C29" s="40" t="s">
        <v>42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62">
        <f t="shared" si="1"/>
        <v>0</v>
      </c>
    </row>
    <row r="30" spans="1:16">
      <c r="A30" s="33">
        <v>24</v>
      </c>
      <c r="B30" s="34" t="s">
        <v>43</v>
      </c>
      <c r="C30" s="40" t="s">
        <v>44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62">
        <f t="shared" si="1"/>
        <v>0</v>
      </c>
    </row>
    <row r="31" spans="1:16">
      <c r="A31" s="33">
        <v>25</v>
      </c>
      <c r="B31" s="34" t="s">
        <v>159</v>
      </c>
      <c r="C31" s="40" t="s">
        <v>158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62"/>
    </row>
    <row r="32" spans="1:16" ht="28.5">
      <c r="A32" s="33">
        <v>26</v>
      </c>
      <c r="B32" s="34" t="s">
        <v>45</v>
      </c>
      <c r="C32" s="40" t="s">
        <v>46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2">
        <f t="shared" ref="P32:P68" si="2">(COUNTIF(D32:O32,$O$88)/12)</f>
        <v>0</v>
      </c>
    </row>
    <row r="33" spans="1:21" ht="28.5">
      <c r="A33" s="33">
        <v>27</v>
      </c>
      <c r="B33" s="34" t="s">
        <v>47</v>
      </c>
      <c r="C33" s="40" t="s">
        <v>48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1"/>
      <c r="P33" s="62">
        <f t="shared" si="2"/>
        <v>0</v>
      </c>
    </row>
    <row r="34" spans="1:21">
      <c r="A34" s="33">
        <v>28</v>
      </c>
      <c r="B34" s="34" t="s">
        <v>49</v>
      </c>
      <c r="C34" s="40" t="s">
        <v>50</v>
      </c>
      <c r="D34" s="36" t="s">
        <v>114</v>
      </c>
      <c r="E34" s="36" t="s">
        <v>114</v>
      </c>
      <c r="F34" s="36" t="s">
        <v>114</v>
      </c>
      <c r="G34" s="36" t="s">
        <v>114</v>
      </c>
      <c r="H34" s="36" t="s">
        <v>114</v>
      </c>
      <c r="I34" s="36" t="s">
        <v>114</v>
      </c>
      <c r="J34" s="36" t="s">
        <v>114</v>
      </c>
      <c r="K34" s="36" t="s">
        <v>114</v>
      </c>
      <c r="L34" s="36" t="s">
        <v>114</v>
      </c>
      <c r="M34" s="36" t="s">
        <v>114</v>
      </c>
      <c r="N34" s="36" t="s">
        <v>114</v>
      </c>
      <c r="O34" s="41"/>
      <c r="P34" s="62">
        <f t="shared" si="2"/>
        <v>0.91666666666666663</v>
      </c>
    </row>
    <row r="35" spans="1:21">
      <c r="A35" s="33">
        <v>29</v>
      </c>
      <c r="B35" s="34" t="s">
        <v>51</v>
      </c>
      <c r="C35" s="40" t="s">
        <v>52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62">
        <f t="shared" si="2"/>
        <v>0</v>
      </c>
    </row>
    <row r="36" spans="1:21">
      <c r="A36" s="33">
        <v>30</v>
      </c>
      <c r="B36" s="34" t="s">
        <v>53</v>
      </c>
      <c r="C36" s="40" t="s">
        <v>54</v>
      </c>
      <c r="D36" s="36" t="s">
        <v>114</v>
      </c>
      <c r="E36" s="36" t="s">
        <v>114</v>
      </c>
      <c r="F36" s="36" t="s">
        <v>114</v>
      </c>
      <c r="G36" s="36" t="s">
        <v>114</v>
      </c>
      <c r="H36" s="36" t="s">
        <v>114</v>
      </c>
      <c r="I36" s="36" t="s">
        <v>114</v>
      </c>
      <c r="J36" s="36" t="s">
        <v>114</v>
      </c>
      <c r="K36" s="36" t="s">
        <v>114</v>
      </c>
      <c r="L36" s="36" t="s">
        <v>114</v>
      </c>
      <c r="M36" s="36" t="s">
        <v>114</v>
      </c>
      <c r="N36" s="36" t="s">
        <v>114</v>
      </c>
      <c r="O36" s="36" t="s">
        <v>114</v>
      </c>
      <c r="P36" s="62">
        <f t="shared" si="2"/>
        <v>1</v>
      </c>
    </row>
    <row r="37" spans="1:21" ht="28.5">
      <c r="A37" s="33">
        <v>31</v>
      </c>
      <c r="B37" s="34" t="s">
        <v>55</v>
      </c>
      <c r="C37" s="40" t="s">
        <v>56</v>
      </c>
      <c r="D37" s="36" t="s">
        <v>114</v>
      </c>
      <c r="E37" s="36" t="s">
        <v>114</v>
      </c>
      <c r="F37" s="36"/>
      <c r="G37" s="36" t="s">
        <v>114</v>
      </c>
      <c r="H37" s="36" t="s">
        <v>114</v>
      </c>
      <c r="I37" s="36"/>
      <c r="J37" s="36"/>
      <c r="K37" s="36"/>
      <c r="L37" s="36"/>
      <c r="M37" s="36"/>
      <c r="N37" s="36"/>
      <c r="O37" s="36" t="s">
        <v>114</v>
      </c>
      <c r="P37" s="62">
        <f t="shared" si="2"/>
        <v>0.41666666666666669</v>
      </c>
    </row>
    <row r="38" spans="1:21">
      <c r="A38" s="33">
        <v>32</v>
      </c>
      <c r="B38" s="34" t="s">
        <v>57</v>
      </c>
      <c r="C38" s="40" t="s">
        <v>58</v>
      </c>
      <c r="D38" s="36" t="s">
        <v>114</v>
      </c>
      <c r="E38" s="36" t="s">
        <v>114</v>
      </c>
      <c r="F38" s="36" t="s">
        <v>114</v>
      </c>
      <c r="G38" s="36" t="s">
        <v>114</v>
      </c>
      <c r="H38" s="36" t="s">
        <v>114</v>
      </c>
      <c r="I38" s="36" t="s">
        <v>114</v>
      </c>
      <c r="J38" s="36" t="s">
        <v>114</v>
      </c>
      <c r="K38" s="36" t="s">
        <v>114</v>
      </c>
      <c r="L38" s="36" t="s">
        <v>114</v>
      </c>
      <c r="M38" s="36" t="s">
        <v>114</v>
      </c>
      <c r="N38" s="41"/>
      <c r="O38" s="36" t="s">
        <v>114</v>
      </c>
      <c r="P38" s="62">
        <f t="shared" si="2"/>
        <v>0.91666666666666663</v>
      </c>
    </row>
    <row r="39" spans="1:21">
      <c r="A39" s="33">
        <v>33</v>
      </c>
      <c r="B39" s="34" t="s">
        <v>121</v>
      </c>
      <c r="C39" s="40" t="s">
        <v>122</v>
      </c>
      <c r="D39" s="36"/>
      <c r="E39" s="36" t="s">
        <v>114</v>
      </c>
      <c r="F39" s="36" t="s">
        <v>114</v>
      </c>
      <c r="G39" s="36"/>
      <c r="H39" s="36" t="s">
        <v>114</v>
      </c>
      <c r="I39" s="36" t="s">
        <v>114</v>
      </c>
      <c r="J39" s="36" t="s">
        <v>114</v>
      </c>
      <c r="K39" s="36" t="s">
        <v>114</v>
      </c>
      <c r="L39" s="36" t="s">
        <v>114</v>
      </c>
      <c r="M39" s="36" t="s">
        <v>114</v>
      </c>
      <c r="N39" s="36"/>
      <c r="O39" s="36"/>
      <c r="P39" s="62">
        <f t="shared" si="2"/>
        <v>0.66666666666666663</v>
      </c>
    </row>
    <row r="40" spans="1:21" s="45" customFormat="1">
      <c r="A40" s="33">
        <v>34</v>
      </c>
      <c r="B40" s="34" t="s">
        <v>59</v>
      </c>
      <c r="C40" s="40" t="s">
        <v>60</v>
      </c>
      <c r="D40" s="36" t="s">
        <v>114</v>
      </c>
      <c r="E40" s="36" t="s">
        <v>114</v>
      </c>
      <c r="F40" s="36" t="s">
        <v>114</v>
      </c>
      <c r="G40" s="36"/>
      <c r="H40" s="36" t="s">
        <v>114</v>
      </c>
      <c r="I40" s="36" t="s">
        <v>114</v>
      </c>
      <c r="J40" s="36"/>
      <c r="K40" s="36"/>
      <c r="L40" s="36" t="s">
        <v>114</v>
      </c>
      <c r="M40" s="36"/>
      <c r="N40" s="36"/>
      <c r="O40" s="36" t="s">
        <v>114</v>
      </c>
      <c r="P40" s="62">
        <f t="shared" si="2"/>
        <v>0.58333333333333337</v>
      </c>
      <c r="Q40" s="63"/>
      <c r="R40" s="64"/>
      <c r="S40" s="63"/>
      <c r="T40" s="63"/>
      <c r="U40" s="63"/>
    </row>
    <row r="41" spans="1:21">
      <c r="A41" s="33">
        <v>35</v>
      </c>
      <c r="B41" s="34" t="s">
        <v>61</v>
      </c>
      <c r="C41" s="40" t="s">
        <v>62</v>
      </c>
      <c r="D41" s="36" t="s">
        <v>114</v>
      </c>
      <c r="E41" s="36" t="s">
        <v>114</v>
      </c>
      <c r="F41" s="36" t="s">
        <v>114</v>
      </c>
      <c r="G41" s="36" t="s">
        <v>114</v>
      </c>
      <c r="H41" s="36" t="s">
        <v>114</v>
      </c>
      <c r="I41" s="36" t="s">
        <v>114</v>
      </c>
      <c r="J41" s="36" t="s">
        <v>114</v>
      </c>
      <c r="K41" s="36" t="s">
        <v>114</v>
      </c>
      <c r="L41" s="36" t="s">
        <v>114</v>
      </c>
      <c r="M41" s="36" t="s">
        <v>114</v>
      </c>
      <c r="N41" s="36" t="s">
        <v>114</v>
      </c>
      <c r="O41" s="36" t="s">
        <v>114</v>
      </c>
      <c r="P41" s="62">
        <f t="shared" si="2"/>
        <v>1</v>
      </c>
    </row>
    <row r="42" spans="1:21">
      <c r="A42" s="33">
        <v>36</v>
      </c>
      <c r="B42" s="34" t="s">
        <v>63</v>
      </c>
      <c r="C42" s="40" t="s">
        <v>64</v>
      </c>
      <c r="D42" s="36" t="s">
        <v>114</v>
      </c>
      <c r="E42" s="36" t="s">
        <v>114</v>
      </c>
      <c r="F42" s="36" t="s">
        <v>114</v>
      </c>
      <c r="G42" s="36" t="s">
        <v>114</v>
      </c>
      <c r="H42" s="36" t="s">
        <v>114</v>
      </c>
      <c r="I42" s="36" t="s">
        <v>114</v>
      </c>
      <c r="J42" s="36" t="s">
        <v>114</v>
      </c>
      <c r="K42" s="36" t="s">
        <v>114</v>
      </c>
      <c r="L42" s="36" t="s">
        <v>114</v>
      </c>
      <c r="M42" s="36" t="s">
        <v>114</v>
      </c>
      <c r="N42" s="36" t="s">
        <v>114</v>
      </c>
      <c r="O42" s="36" t="s">
        <v>114</v>
      </c>
      <c r="P42" s="62">
        <f t="shared" si="2"/>
        <v>1</v>
      </c>
    </row>
    <row r="43" spans="1:21">
      <c r="A43" s="33">
        <v>37</v>
      </c>
      <c r="B43" s="34" t="s">
        <v>65</v>
      </c>
      <c r="C43" s="40" t="s">
        <v>66</v>
      </c>
      <c r="D43" s="36" t="s">
        <v>114</v>
      </c>
      <c r="E43" s="36" t="s">
        <v>114</v>
      </c>
      <c r="F43" s="36" t="s">
        <v>114</v>
      </c>
      <c r="G43" s="36" t="s">
        <v>114</v>
      </c>
      <c r="H43" s="36" t="s">
        <v>114</v>
      </c>
      <c r="I43" s="36" t="s">
        <v>114</v>
      </c>
      <c r="J43" s="36" t="s">
        <v>114</v>
      </c>
      <c r="K43" s="36" t="s">
        <v>114</v>
      </c>
      <c r="L43" s="36" t="s">
        <v>114</v>
      </c>
      <c r="M43" s="36" t="s">
        <v>114</v>
      </c>
      <c r="N43" s="36"/>
      <c r="O43" s="36" t="s">
        <v>114</v>
      </c>
      <c r="P43" s="62">
        <f t="shared" si="2"/>
        <v>0.91666666666666663</v>
      </c>
    </row>
    <row r="44" spans="1:21">
      <c r="A44" s="33">
        <v>38</v>
      </c>
      <c r="B44" s="34" t="s">
        <v>123</v>
      </c>
      <c r="C44" s="40" t="s">
        <v>124</v>
      </c>
      <c r="D44" s="36" t="s">
        <v>114</v>
      </c>
      <c r="E44" s="36" t="s">
        <v>114</v>
      </c>
      <c r="F44" s="36" t="s">
        <v>114</v>
      </c>
      <c r="G44" s="36" t="s">
        <v>114</v>
      </c>
      <c r="H44" s="36" t="s">
        <v>114</v>
      </c>
      <c r="I44" s="36" t="s">
        <v>114</v>
      </c>
      <c r="J44" s="36" t="s">
        <v>114</v>
      </c>
      <c r="K44" s="36" t="s">
        <v>114</v>
      </c>
      <c r="L44" s="36" t="s">
        <v>114</v>
      </c>
      <c r="M44" s="36" t="s">
        <v>114</v>
      </c>
      <c r="N44" s="36"/>
      <c r="O44" s="36" t="s">
        <v>114</v>
      </c>
      <c r="P44" s="62">
        <f t="shared" si="2"/>
        <v>0.91666666666666663</v>
      </c>
    </row>
    <row r="45" spans="1:21" ht="17.25" customHeight="1">
      <c r="A45" s="33">
        <v>39</v>
      </c>
      <c r="B45" s="34" t="s">
        <v>67</v>
      </c>
      <c r="C45" s="40" t="s">
        <v>68</v>
      </c>
      <c r="D45" s="36" t="s">
        <v>114</v>
      </c>
      <c r="E45" s="36" t="s">
        <v>114</v>
      </c>
      <c r="F45" s="36" t="s">
        <v>114</v>
      </c>
      <c r="G45" s="36"/>
      <c r="H45" s="36" t="s">
        <v>114</v>
      </c>
      <c r="I45" s="36" t="s">
        <v>114</v>
      </c>
      <c r="J45" s="36" t="s">
        <v>114</v>
      </c>
      <c r="K45" s="36" t="s">
        <v>114</v>
      </c>
      <c r="L45" s="36" t="s">
        <v>114</v>
      </c>
      <c r="M45" s="36"/>
      <c r="N45" s="36"/>
      <c r="O45" s="36"/>
      <c r="P45" s="62">
        <f t="shared" si="2"/>
        <v>0.66666666666666663</v>
      </c>
    </row>
    <row r="46" spans="1:21" ht="28.5">
      <c r="A46" s="33">
        <v>40</v>
      </c>
      <c r="B46" s="34" t="s">
        <v>69</v>
      </c>
      <c r="C46" s="40" t="s">
        <v>70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62">
        <f t="shared" si="2"/>
        <v>0</v>
      </c>
    </row>
    <row r="47" spans="1:21" ht="20.25" customHeight="1">
      <c r="A47" s="33">
        <v>41</v>
      </c>
      <c r="B47" s="34" t="s">
        <v>71</v>
      </c>
      <c r="C47" s="40" t="s">
        <v>72</v>
      </c>
      <c r="D47" s="36" t="s">
        <v>114</v>
      </c>
      <c r="E47" s="36" t="s">
        <v>114</v>
      </c>
      <c r="F47" s="36" t="s">
        <v>114</v>
      </c>
      <c r="G47" s="36" t="s">
        <v>114</v>
      </c>
      <c r="H47" s="36" t="s">
        <v>114</v>
      </c>
      <c r="I47" s="36" t="s">
        <v>114</v>
      </c>
      <c r="J47" s="36" t="s">
        <v>114</v>
      </c>
      <c r="K47" s="36" t="s">
        <v>114</v>
      </c>
      <c r="L47" s="36" t="s">
        <v>114</v>
      </c>
      <c r="M47" s="36"/>
      <c r="N47" s="41"/>
      <c r="O47" s="41"/>
      <c r="P47" s="62">
        <f t="shared" si="2"/>
        <v>0.75</v>
      </c>
    </row>
    <row r="48" spans="1:21" ht="20.25" customHeight="1">
      <c r="A48" s="33">
        <v>42</v>
      </c>
      <c r="B48" s="34" t="s">
        <v>73</v>
      </c>
      <c r="C48" s="40" t="s">
        <v>74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62">
        <f t="shared" si="2"/>
        <v>0</v>
      </c>
    </row>
    <row r="49" spans="1:16" ht="28.5">
      <c r="A49" s="33">
        <v>43</v>
      </c>
      <c r="B49" s="34" t="s">
        <v>75</v>
      </c>
      <c r="C49" s="40" t="s">
        <v>76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62">
        <f t="shared" si="2"/>
        <v>0</v>
      </c>
    </row>
    <row r="50" spans="1:16" ht="20.25" customHeight="1">
      <c r="A50" s="33">
        <v>44</v>
      </c>
      <c r="B50" s="34" t="s">
        <v>77</v>
      </c>
      <c r="C50" s="40" t="s">
        <v>78</v>
      </c>
      <c r="D50" s="36" t="s">
        <v>114</v>
      </c>
      <c r="E50" s="36" t="s">
        <v>114</v>
      </c>
      <c r="F50" s="36" t="s">
        <v>114</v>
      </c>
      <c r="G50" s="36"/>
      <c r="H50" s="36" t="s">
        <v>114</v>
      </c>
      <c r="I50" s="36" t="s">
        <v>114</v>
      </c>
      <c r="J50" s="36" t="s">
        <v>114</v>
      </c>
      <c r="K50" s="36" t="s">
        <v>114</v>
      </c>
      <c r="L50" s="36" t="s">
        <v>114</v>
      </c>
      <c r="M50" s="36"/>
      <c r="N50" s="36"/>
      <c r="O50" s="36" t="s">
        <v>114</v>
      </c>
      <c r="P50" s="62">
        <f t="shared" si="2"/>
        <v>0.75</v>
      </c>
    </row>
    <row r="51" spans="1:16">
      <c r="A51" s="33">
        <v>45</v>
      </c>
      <c r="B51" s="34" t="s">
        <v>79</v>
      </c>
      <c r="C51" s="40" t="s">
        <v>80</v>
      </c>
      <c r="D51" s="36" t="s">
        <v>114</v>
      </c>
      <c r="E51" s="36" t="s">
        <v>114</v>
      </c>
      <c r="F51" s="36" t="s">
        <v>114</v>
      </c>
      <c r="G51" s="36" t="s">
        <v>114</v>
      </c>
      <c r="H51" s="36" t="s">
        <v>114</v>
      </c>
      <c r="I51" s="36" t="s">
        <v>114</v>
      </c>
      <c r="J51" s="36" t="s">
        <v>114</v>
      </c>
      <c r="K51" s="36" t="s">
        <v>114</v>
      </c>
      <c r="L51" s="36" t="s">
        <v>114</v>
      </c>
      <c r="M51" s="36" t="s">
        <v>114</v>
      </c>
      <c r="N51" s="36"/>
      <c r="O51" s="36"/>
      <c r="P51" s="62">
        <f t="shared" si="2"/>
        <v>0.83333333333333337</v>
      </c>
    </row>
    <row r="52" spans="1:16">
      <c r="A52" s="33">
        <v>46</v>
      </c>
      <c r="B52" s="34" t="s">
        <v>166</v>
      </c>
      <c r="C52" s="40" t="s">
        <v>165</v>
      </c>
      <c r="D52" s="36"/>
      <c r="E52" s="36" t="s">
        <v>114</v>
      </c>
      <c r="F52" s="36" t="s">
        <v>114</v>
      </c>
      <c r="G52" s="36"/>
      <c r="H52" s="36" t="s">
        <v>114</v>
      </c>
      <c r="I52" s="36"/>
      <c r="J52" s="36" t="s">
        <v>114</v>
      </c>
      <c r="K52" s="36" t="s">
        <v>114</v>
      </c>
      <c r="L52" s="36" t="s">
        <v>114</v>
      </c>
      <c r="M52" s="36" t="s">
        <v>114</v>
      </c>
      <c r="N52" s="36"/>
      <c r="O52" s="36"/>
      <c r="P52" s="62">
        <f t="shared" si="2"/>
        <v>0.58333333333333337</v>
      </c>
    </row>
    <row r="53" spans="1:16">
      <c r="A53" s="33">
        <v>47</v>
      </c>
      <c r="B53" s="34" t="s">
        <v>81</v>
      </c>
      <c r="C53" s="40" t="s">
        <v>82</v>
      </c>
      <c r="D53" s="36"/>
      <c r="E53" s="36"/>
      <c r="F53" s="36"/>
      <c r="G53" s="36"/>
      <c r="H53" s="36"/>
      <c r="I53" s="36"/>
      <c r="J53" s="36"/>
      <c r="K53" s="36"/>
      <c r="L53" s="36"/>
      <c r="M53" s="41"/>
      <c r="N53" s="41"/>
      <c r="O53" s="41"/>
      <c r="P53" s="62">
        <f t="shared" si="2"/>
        <v>0</v>
      </c>
    </row>
    <row r="54" spans="1:16">
      <c r="A54" s="33">
        <v>48</v>
      </c>
      <c r="B54" s="34" t="s">
        <v>83</v>
      </c>
      <c r="C54" s="40" t="s">
        <v>164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62">
        <f t="shared" si="2"/>
        <v>0</v>
      </c>
    </row>
    <row r="55" spans="1:16">
      <c r="A55" s="33">
        <v>49</v>
      </c>
      <c r="B55" s="34" t="s">
        <v>84</v>
      </c>
      <c r="C55" s="40" t="s">
        <v>141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62">
        <f t="shared" si="2"/>
        <v>0</v>
      </c>
    </row>
    <row r="56" spans="1:16">
      <c r="A56" s="33">
        <v>50</v>
      </c>
      <c r="B56" s="34" t="s">
        <v>85</v>
      </c>
      <c r="C56" s="40" t="s">
        <v>86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1"/>
      <c r="P56" s="62">
        <f t="shared" si="2"/>
        <v>0</v>
      </c>
    </row>
    <row r="57" spans="1:16">
      <c r="A57" s="33">
        <v>51</v>
      </c>
      <c r="B57" s="34" t="s">
        <v>87</v>
      </c>
      <c r="C57" s="40" t="s">
        <v>88</v>
      </c>
      <c r="D57" s="36" t="s">
        <v>114</v>
      </c>
      <c r="E57" s="36" t="s">
        <v>114</v>
      </c>
      <c r="F57" s="36" t="s">
        <v>114</v>
      </c>
      <c r="G57" s="36" t="s">
        <v>114</v>
      </c>
      <c r="H57" s="36" t="s">
        <v>114</v>
      </c>
      <c r="I57" s="36" t="s">
        <v>114</v>
      </c>
      <c r="J57" s="36"/>
      <c r="K57" s="36" t="s">
        <v>114</v>
      </c>
      <c r="L57" s="36"/>
      <c r="M57" s="36"/>
      <c r="N57" s="41"/>
      <c r="O57" s="36"/>
      <c r="P57" s="62">
        <f t="shared" si="2"/>
        <v>0.58333333333333337</v>
      </c>
    </row>
    <row r="58" spans="1:16" s="63" customFormat="1">
      <c r="A58" s="33">
        <v>52</v>
      </c>
      <c r="B58" s="34" t="s">
        <v>89</v>
      </c>
      <c r="C58" s="40" t="s">
        <v>90</v>
      </c>
      <c r="D58" s="36" t="s">
        <v>114</v>
      </c>
      <c r="E58" s="36" t="s">
        <v>114</v>
      </c>
      <c r="F58" s="36" t="s">
        <v>114</v>
      </c>
      <c r="G58" s="36" t="s">
        <v>114</v>
      </c>
      <c r="H58" s="36" t="s">
        <v>114</v>
      </c>
      <c r="I58" s="36" t="s">
        <v>114</v>
      </c>
      <c r="J58" s="36" t="s">
        <v>114</v>
      </c>
      <c r="K58" s="36" t="s">
        <v>114</v>
      </c>
      <c r="L58" s="36" t="s">
        <v>114</v>
      </c>
      <c r="M58" s="36" t="s">
        <v>114</v>
      </c>
      <c r="N58" s="36"/>
      <c r="O58" s="36" t="s">
        <v>114</v>
      </c>
      <c r="P58" s="62">
        <f t="shared" si="2"/>
        <v>0.91666666666666663</v>
      </c>
    </row>
    <row r="59" spans="1:16" s="63" customFormat="1">
      <c r="A59" s="33">
        <v>53</v>
      </c>
      <c r="B59" s="34" t="s">
        <v>91</v>
      </c>
      <c r="C59" s="40" t="s">
        <v>92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62">
        <f t="shared" si="2"/>
        <v>0</v>
      </c>
    </row>
    <row r="60" spans="1:16" ht="28.5">
      <c r="A60" s="33">
        <v>54</v>
      </c>
      <c r="B60" s="34" t="s">
        <v>93</v>
      </c>
      <c r="C60" s="40" t="s">
        <v>94</v>
      </c>
      <c r="D60" s="36" t="s">
        <v>114</v>
      </c>
      <c r="E60" s="36" t="s">
        <v>114</v>
      </c>
      <c r="F60" s="36" t="s">
        <v>114</v>
      </c>
      <c r="G60" s="36" t="s">
        <v>114</v>
      </c>
      <c r="H60" s="36" t="s">
        <v>114</v>
      </c>
      <c r="I60" s="36" t="s">
        <v>114</v>
      </c>
      <c r="J60" s="36" t="s">
        <v>114</v>
      </c>
      <c r="K60" s="36" t="s">
        <v>114</v>
      </c>
      <c r="L60" s="36" t="s">
        <v>114</v>
      </c>
      <c r="M60" s="36" t="s">
        <v>114</v>
      </c>
      <c r="N60" s="36" t="s">
        <v>114</v>
      </c>
      <c r="O60" s="36" t="s">
        <v>114</v>
      </c>
      <c r="P60" s="62">
        <f t="shared" si="2"/>
        <v>1</v>
      </c>
    </row>
    <row r="61" spans="1:16" ht="15.75" customHeight="1">
      <c r="A61" s="33">
        <v>55</v>
      </c>
      <c r="B61" s="34" t="s">
        <v>95</v>
      </c>
      <c r="C61" s="40" t="s">
        <v>96</v>
      </c>
      <c r="D61" s="36" t="s">
        <v>114</v>
      </c>
      <c r="E61" s="36" t="s">
        <v>114</v>
      </c>
      <c r="F61" s="36" t="s">
        <v>114</v>
      </c>
      <c r="G61" s="36" t="s">
        <v>114</v>
      </c>
      <c r="H61" s="36" t="s">
        <v>114</v>
      </c>
      <c r="I61" s="36" t="s">
        <v>114</v>
      </c>
      <c r="J61" s="36" t="s">
        <v>114</v>
      </c>
      <c r="K61" s="36" t="s">
        <v>114</v>
      </c>
      <c r="L61" s="36" t="s">
        <v>114</v>
      </c>
      <c r="M61" s="36" t="s">
        <v>114</v>
      </c>
      <c r="N61" s="36"/>
      <c r="O61" s="36" t="s">
        <v>114</v>
      </c>
      <c r="P61" s="62">
        <f t="shared" si="2"/>
        <v>0.91666666666666663</v>
      </c>
    </row>
    <row r="62" spans="1:16" ht="15.75" customHeight="1">
      <c r="A62" s="33">
        <v>56</v>
      </c>
      <c r="B62" s="34" t="s">
        <v>97</v>
      </c>
      <c r="C62" s="40" t="s">
        <v>98</v>
      </c>
      <c r="D62" s="36" t="s">
        <v>114</v>
      </c>
      <c r="E62" s="36" t="s">
        <v>114</v>
      </c>
      <c r="F62" s="36" t="s">
        <v>114</v>
      </c>
      <c r="G62" s="36" t="s">
        <v>114</v>
      </c>
      <c r="H62" s="36" t="s">
        <v>114</v>
      </c>
      <c r="I62" s="36" t="s">
        <v>114</v>
      </c>
      <c r="J62" s="36" t="s">
        <v>114</v>
      </c>
      <c r="K62" s="36" t="s">
        <v>114</v>
      </c>
      <c r="L62" s="36" t="s">
        <v>114</v>
      </c>
      <c r="M62" s="36"/>
      <c r="N62" s="36"/>
      <c r="O62" s="36"/>
      <c r="P62" s="62">
        <f t="shared" si="2"/>
        <v>0.75</v>
      </c>
    </row>
    <row r="63" spans="1:16">
      <c r="A63" s="33">
        <v>57</v>
      </c>
      <c r="B63" s="34" t="s">
        <v>99</v>
      </c>
      <c r="C63" s="40" t="s">
        <v>100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62">
        <f t="shared" si="2"/>
        <v>0</v>
      </c>
    </row>
    <row r="64" spans="1:16">
      <c r="A64" s="33">
        <v>58</v>
      </c>
      <c r="B64" s="34" t="s">
        <v>101</v>
      </c>
      <c r="C64" s="40" t="s">
        <v>102</v>
      </c>
      <c r="D64" s="36"/>
      <c r="E64" s="36" t="s">
        <v>114</v>
      </c>
      <c r="F64" s="36" t="s">
        <v>114</v>
      </c>
      <c r="G64" s="36" t="s">
        <v>114</v>
      </c>
      <c r="H64" s="36" t="s">
        <v>114</v>
      </c>
      <c r="I64" s="36" t="s">
        <v>114</v>
      </c>
      <c r="J64" s="36" t="s">
        <v>114</v>
      </c>
      <c r="K64" s="36" t="s">
        <v>114</v>
      </c>
      <c r="L64" s="36" t="s">
        <v>114</v>
      </c>
      <c r="M64" s="36"/>
      <c r="N64" s="36" t="s">
        <v>114</v>
      </c>
      <c r="O64" s="36" t="s">
        <v>114</v>
      </c>
      <c r="P64" s="62">
        <f t="shared" si="2"/>
        <v>0.83333333333333337</v>
      </c>
    </row>
    <row r="65" spans="1:16" ht="18.75" customHeight="1">
      <c r="A65" s="33">
        <v>59</v>
      </c>
      <c r="B65" s="34" t="s">
        <v>103</v>
      </c>
      <c r="C65" s="40" t="s">
        <v>104</v>
      </c>
      <c r="D65" s="36"/>
      <c r="E65" s="36"/>
      <c r="F65" s="36"/>
      <c r="G65" s="36"/>
      <c r="H65" s="36"/>
      <c r="I65" s="36"/>
      <c r="J65" s="36"/>
      <c r="K65" s="36" t="s">
        <v>114</v>
      </c>
      <c r="L65" s="36"/>
      <c r="M65" s="36"/>
      <c r="N65" s="36"/>
      <c r="O65" s="36"/>
      <c r="P65" s="62">
        <f t="shared" si="2"/>
        <v>8.3333333333333329E-2</v>
      </c>
    </row>
    <row r="66" spans="1:16">
      <c r="A66" s="33">
        <v>60</v>
      </c>
      <c r="B66" s="34" t="s">
        <v>105</v>
      </c>
      <c r="C66" s="40" t="s">
        <v>106</v>
      </c>
      <c r="D66" s="36" t="s">
        <v>114</v>
      </c>
      <c r="E66" s="36" t="s">
        <v>114</v>
      </c>
      <c r="F66" s="36" t="s">
        <v>114</v>
      </c>
      <c r="G66" s="36" t="s">
        <v>114</v>
      </c>
      <c r="H66" s="36" t="s">
        <v>114</v>
      </c>
      <c r="I66" s="36" t="s">
        <v>114</v>
      </c>
      <c r="J66" s="36" t="s">
        <v>114</v>
      </c>
      <c r="K66" s="36" t="s">
        <v>114</v>
      </c>
      <c r="L66" s="36" t="s">
        <v>114</v>
      </c>
      <c r="M66" s="36" t="s">
        <v>114</v>
      </c>
      <c r="N66" s="36" t="s">
        <v>114</v>
      </c>
      <c r="O66" s="36" t="s">
        <v>114</v>
      </c>
      <c r="P66" s="62">
        <f t="shared" si="2"/>
        <v>1</v>
      </c>
    </row>
    <row r="67" spans="1:16">
      <c r="A67" s="33">
        <v>61</v>
      </c>
      <c r="B67" s="34" t="s">
        <v>107</v>
      </c>
      <c r="C67" s="40" t="s">
        <v>108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62">
        <f t="shared" si="2"/>
        <v>0</v>
      </c>
    </row>
    <row r="68" spans="1:16" ht="28.5">
      <c r="A68" s="33">
        <v>62</v>
      </c>
      <c r="B68" s="34" t="s">
        <v>109</v>
      </c>
      <c r="C68" s="46" t="s">
        <v>110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62">
        <f t="shared" si="2"/>
        <v>0</v>
      </c>
    </row>
    <row r="69" spans="1:16">
      <c r="B69" s="63"/>
      <c r="C69" s="65" t="s">
        <v>125</v>
      </c>
      <c r="D69" s="48">
        <f t="shared" ref="D69:F69" si="3">COUNTIF(D7:D68,$O$88)</f>
        <v>36</v>
      </c>
      <c r="E69" s="48">
        <f t="shared" si="3"/>
        <v>37</v>
      </c>
      <c r="F69" s="48">
        <f t="shared" si="3"/>
        <v>35</v>
      </c>
      <c r="G69" s="48">
        <f>COUNTIF(G7:G68,$O$88)</f>
        <v>27</v>
      </c>
      <c r="H69" s="48">
        <f t="shared" ref="H69:O69" si="4">COUNTIF(H7:H68,$O$88)</f>
        <v>38</v>
      </c>
      <c r="I69" s="48">
        <f t="shared" si="4"/>
        <v>36</v>
      </c>
      <c r="J69" s="48">
        <f t="shared" si="4"/>
        <v>34</v>
      </c>
      <c r="K69" s="48">
        <f t="shared" si="4"/>
        <v>37</v>
      </c>
      <c r="L69" s="48">
        <f t="shared" si="4"/>
        <v>34</v>
      </c>
      <c r="M69" s="48">
        <f t="shared" si="4"/>
        <v>23</v>
      </c>
      <c r="N69" s="48">
        <f t="shared" si="4"/>
        <v>13</v>
      </c>
      <c r="O69" s="48">
        <f t="shared" si="4"/>
        <v>24</v>
      </c>
      <c r="P69" s="63"/>
    </row>
    <row r="70" spans="1:16">
      <c r="B70" s="63"/>
      <c r="C70" s="66" t="s">
        <v>126</v>
      </c>
      <c r="D70" s="48">
        <f>62-D69</f>
        <v>26</v>
      </c>
      <c r="E70" s="48">
        <f t="shared" ref="E70:O70" si="5">62-E69</f>
        <v>25</v>
      </c>
      <c r="F70" s="48">
        <f t="shared" si="5"/>
        <v>27</v>
      </c>
      <c r="G70" s="48">
        <f t="shared" si="5"/>
        <v>35</v>
      </c>
      <c r="H70" s="48">
        <f t="shared" si="5"/>
        <v>24</v>
      </c>
      <c r="I70" s="48">
        <f t="shared" si="5"/>
        <v>26</v>
      </c>
      <c r="J70" s="48">
        <f t="shared" si="5"/>
        <v>28</v>
      </c>
      <c r="K70" s="48">
        <f t="shared" si="5"/>
        <v>25</v>
      </c>
      <c r="L70" s="48">
        <f t="shared" si="5"/>
        <v>28</v>
      </c>
      <c r="M70" s="48">
        <f t="shared" si="5"/>
        <v>39</v>
      </c>
      <c r="N70" s="48">
        <f t="shared" si="5"/>
        <v>49</v>
      </c>
      <c r="O70" s="48">
        <f t="shared" si="5"/>
        <v>38</v>
      </c>
      <c r="P70" s="63"/>
    </row>
    <row r="71" spans="1:16">
      <c r="H71" s="63"/>
    </row>
    <row r="88" spans="15:15">
      <c r="O88" s="27" t="s">
        <v>114</v>
      </c>
    </row>
  </sheetData>
  <mergeCells count="9">
    <mergeCell ref="A1:P2"/>
    <mergeCell ref="G4:K4"/>
    <mergeCell ref="A5:C5"/>
    <mergeCell ref="P5:P6"/>
    <mergeCell ref="A6:B6"/>
    <mergeCell ref="D5:H5"/>
    <mergeCell ref="I5:K5"/>
    <mergeCell ref="L5:N5"/>
    <mergeCell ref="O5:O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view="pageBreakPreview" topLeftCell="C1" zoomScaleNormal="100" zoomScaleSheetLayoutView="100" workbookViewId="0">
      <pane ySplit="3" topLeftCell="A4" activePane="bottomLeft" state="frozen"/>
      <selection pane="bottomLeft" activeCell="L1" sqref="L1:L1048576"/>
    </sheetView>
  </sheetViews>
  <sheetFormatPr baseColWidth="10" defaultRowHeight="15"/>
  <cols>
    <col min="1" max="1" width="15.7109375" style="1" customWidth="1"/>
    <col min="2" max="2" width="55.42578125" style="1" customWidth="1"/>
    <col min="3" max="3" width="9.28515625" customWidth="1"/>
    <col min="4" max="4" width="13" customWidth="1"/>
    <col min="5" max="5" width="14.5703125" customWidth="1"/>
    <col min="6" max="7" width="9.28515625" customWidth="1"/>
    <col min="8" max="8" width="6.7109375" customWidth="1"/>
    <col min="9" max="9" width="6.85546875" customWidth="1"/>
    <col min="10" max="10" width="10.5703125" customWidth="1"/>
    <col min="11" max="11" width="11.140625" customWidth="1"/>
  </cols>
  <sheetData>
    <row r="1" spans="1:13" ht="16.899999999999999" customHeight="1">
      <c r="A1" s="97" t="s">
        <v>0</v>
      </c>
      <c r="B1" s="97"/>
      <c r="C1" s="83" t="s">
        <v>113</v>
      </c>
      <c r="D1" s="100" t="s">
        <v>143</v>
      </c>
      <c r="E1" s="100"/>
      <c r="F1" s="99" t="s">
        <v>116</v>
      </c>
      <c r="G1" s="99"/>
      <c r="H1" s="99"/>
      <c r="I1" s="99"/>
      <c r="J1" s="98" t="s">
        <v>145</v>
      </c>
      <c r="K1" s="98"/>
      <c r="L1" s="88" t="s">
        <v>148</v>
      </c>
      <c r="M1" s="81" t="s">
        <v>117</v>
      </c>
    </row>
    <row r="2" spans="1:13" ht="40.9" customHeight="1">
      <c r="A2" s="101" t="s">
        <v>1</v>
      </c>
      <c r="B2" s="101" t="s">
        <v>2</v>
      </c>
      <c r="C2" s="84"/>
      <c r="D2" s="91" t="s">
        <v>144</v>
      </c>
      <c r="E2" s="91" t="s">
        <v>142</v>
      </c>
      <c r="F2" s="93" t="s">
        <v>162</v>
      </c>
      <c r="G2" s="93" t="s">
        <v>142</v>
      </c>
      <c r="H2" s="95" t="s">
        <v>147</v>
      </c>
      <c r="I2" s="96"/>
      <c r="J2" s="86" t="s">
        <v>146</v>
      </c>
      <c r="K2" s="86" t="s">
        <v>149</v>
      </c>
      <c r="L2" s="89"/>
      <c r="M2" s="81"/>
    </row>
    <row r="3" spans="1:13" ht="17.25" customHeight="1">
      <c r="A3" s="102"/>
      <c r="B3" s="102"/>
      <c r="C3" s="85"/>
      <c r="D3" s="92"/>
      <c r="E3" s="92"/>
      <c r="F3" s="94"/>
      <c r="G3" s="94"/>
      <c r="H3" s="7" t="s">
        <v>146</v>
      </c>
      <c r="I3" s="7" t="s">
        <v>149</v>
      </c>
      <c r="J3" s="87"/>
      <c r="K3" s="87"/>
      <c r="L3" s="90"/>
      <c r="M3" s="82"/>
    </row>
    <row r="4" spans="1:13">
      <c r="A4" s="10" t="s">
        <v>3</v>
      </c>
      <c r="B4" s="16" t="s">
        <v>4</v>
      </c>
      <c r="C4" s="22" t="s">
        <v>114</v>
      </c>
      <c r="D4" s="22"/>
      <c r="E4" s="22"/>
      <c r="F4" s="22"/>
      <c r="G4" s="22"/>
      <c r="H4" s="22"/>
      <c r="I4" s="22"/>
      <c r="J4" s="22"/>
      <c r="K4" s="22"/>
      <c r="L4" s="5"/>
      <c r="M4" s="2"/>
    </row>
    <row r="5" spans="1:13">
      <c r="A5" s="6" t="s">
        <v>5</v>
      </c>
      <c r="B5" s="17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5"/>
      <c r="M5" s="3"/>
    </row>
    <row r="6" spans="1:13" ht="30">
      <c r="A6" s="6" t="s">
        <v>7</v>
      </c>
      <c r="B6" s="15" t="s">
        <v>8</v>
      </c>
      <c r="C6" s="22" t="s">
        <v>114</v>
      </c>
      <c r="D6" s="22"/>
      <c r="E6" s="22"/>
      <c r="F6" s="22"/>
      <c r="G6" s="22"/>
      <c r="H6" s="22"/>
      <c r="I6" s="22"/>
      <c r="J6" s="22"/>
      <c r="K6" s="22"/>
      <c r="L6" s="5"/>
      <c r="M6" s="2"/>
    </row>
    <row r="7" spans="1:13">
      <c r="A7" s="6" t="s">
        <v>9</v>
      </c>
      <c r="B7" s="17" t="s">
        <v>10</v>
      </c>
      <c r="C7" s="22"/>
      <c r="D7" s="22"/>
      <c r="E7" s="22"/>
      <c r="F7" s="22"/>
      <c r="G7" s="22"/>
      <c r="H7" s="22"/>
      <c r="I7" s="22"/>
      <c r="J7" s="22"/>
      <c r="K7" s="22"/>
      <c r="L7" s="5"/>
      <c r="M7" s="2"/>
    </row>
    <row r="8" spans="1:13">
      <c r="A8" s="6" t="s">
        <v>160</v>
      </c>
      <c r="B8" s="17" t="s">
        <v>156</v>
      </c>
      <c r="C8" s="22"/>
      <c r="D8" s="22"/>
      <c r="E8" s="22"/>
      <c r="F8" s="22"/>
      <c r="G8" s="22"/>
      <c r="H8" s="22"/>
      <c r="I8" s="22"/>
      <c r="J8" s="22"/>
      <c r="K8" s="22"/>
      <c r="L8" s="5"/>
      <c r="M8" s="2"/>
    </row>
    <row r="9" spans="1:13">
      <c r="A9" s="6" t="s">
        <v>11</v>
      </c>
      <c r="B9" s="17" t="s">
        <v>12</v>
      </c>
      <c r="C9" s="22" t="s">
        <v>114</v>
      </c>
      <c r="D9" s="23"/>
      <c r="E9" s="23"/>
      <c r="F9" s="22"/>
      <c r="G9" s="22"/>
      <c r="H9" s="22"/>
      <c r="I9" s="22"/>
      <c r="J9" s="22"/>
      <c r="K9" s="22"/>
      <c r="L9" s="5"/>
      <c r="M9" s="2"/>
    </row>
    <row r="10" spans="1:13" s="19" customFormat="1">
      <c r="A10" s="6" t="s">
        <v>13</v>
      </c>
      <c r="B10" s="17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5"/>
      <c r="M10" s="8"/>
    </row>
    <row r="11" spans="1:13" s="19" customFormat="1">
      <c r="A11" s="4" t="s">
        <v>15</v>
      </c>
      <c r="B11" s="17" t="s">
        <v>16</v>
      </c>
      <c r="C11" s="22" t="s">
        <v>114</v>
      </c>
      <c r="D11" s="22"/>
      <c r="E11" s="22"/>
      <c r="F11" s="22"/>
      <c r="G11" s="22"/>
      <c r="H11" s="22"/>
      <c r="I11" s="22"/>
      <c r="J11" s="22"/>
      <c r="K11" s="22"/>
      <c r="L11" s="5"/>
      <c r="M11" s="8"/>
    </row>
    <row r="12" spans="1:13" s="19" customFormat="1">
      <c r="A12" s="4" t="s">
        <v>17</v>
      </c>
      <c r="B12" s="17" t="s">
        <v>18</v>
      </c>
      <c r="C12" s="22" t="s">
        <v>114</v>
      </c>
      <c r="D12" s="22"/>
      <c r="E12" s="22"/>
      <c r="F12" s="22"/>
      <c r="G12" s="22"/>
      <c r="H12" s="22"/>
      <c r="I12" s="22"/>
      <c r="J12" s="22"/>
      <c r="K12" s="22"/>
      <c r="L12" s="5"/>
      <c r="M12" s="8"/>
    </row>
    <row r="13" spans="1:13" s="19" customFormat="1">
      <c r="A13" s="4" t="s">
        <v>19</v>
      </c>
      <c r="B13" s="14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5"/>
      <c r="M13" s="8"/>
    </row>
    <row r="14" spans="1:13" s="21" customFormat="1">
      <c r="A14" s="4" t="s">
        <v>21</v>
      </c>
      <c r="B14" s="14" t="s">
        <v>22</v>
      </c>
      <c r="C14" s="22" t="s">
        <v>114</v>
      </c>
      <c r="D14" s="22"/>
      <c r="E14" s="22"/>
      <c r="F14" s="22"/>
      <c r="G14" s="22"/>
      <c r="H14" s="22"/>
      <c r="I14" s="22"/>
      <c r="J14" s="22"/>
      <c r="K14" s="24"/>
      <c r="L14" s="20"/>
      <c r="M14" s="20"/>
    </row>
    <row r="15" spans="1:13" s="19" customFormat="1">
      <c r="A15" s="6" t="s">
        <v>23</v>
      </c>
      <c r="B15" s="14" t="s">
        <v>24</v>
      </c>
      <c r="C15" s="22"/>
      <c r="D15" s="22"/>
      <c r="E15" s="22"/>
      <c r="F15" s="22"/>
      <c r="G15" s="22"/>
      <c r="H15" s="22"/>
      <c r="I15" s="22"/>
      <c r="J15" s="25"/>
      <c r="K15" s="25"/>
      <c r="L15" s="8"/>
      <c r="M15" s="8"/>
    </row>
    <row r="16" spans="1:13" s="19" customFormat="1">
      <c r="A16" s="6" t="s">
        <v>25</v>
      </c>
      <c r="B16" s="14" t="s">
        <v>26</v>
      </c>
      <c r="C16" s="22"/>
      <c r="D16" s="22"/>
      <c r="E16" s="22"/>
      <c r="F16" s="22"/>
      <c r="G16" s="22"/>
      <c r="H16" s="22"/>
      <c r="I16" s="22"/>
      <c r="J16" s="25"/>
      <c r="K16" s="25"/>
      <c r="L16" s="8"/>
      <c r="M16" s="8"/>
    </row>
    <row r="17" spans="1:16" s="19" customFormat="1">
      <c r="A17" s="6" t="s">
        <v>120</v>
      </c>
      <c r="B17" s="14" t="s">
        <v>119</v>
      </c>
      <c r="C17" s="22"/>
      <c r="D17" s="22"/>
      <c r="E17" s="22"/>
      <c r="F17" s="22"/>
      <c r="G17" s="22"/>
      <c r="H17" s="22"/>
      <c r="I17" s="22"/>
      <c r="J17" s="22"/>
      <c r="K17" s="25"/>
      <c r="L17" s="8"/>
      <c r="M17" s="8"/>
    </row>
    <row r="18" spans="1:16" s="19" customFormat="1">
      <c r="A18" s="6" t="s">
        <v>27</v>
      </c>
      <c r="B18" s="17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8"/>
      <c r="M18" s="8"/>
    </row>
    <row r="19" spans="1:16" s="19" customFormat="1">
      <c r="A19" s="6" t="s">
        <v>29</v>
      </c>
      <c r="B19" s="15" t="s">
        <v>30</v>
      </c>
      <c r="C19" s="22" t="s">
        <v>114</v>
      </c>
      <c r="D19" s="22"/>
      <c r="E19" s="22"/>
      <c r="F19" s="22"/>
      <c r="G19" s="22"/>
      <c r="H19" s="22"/>
      <c r="I19" s="22"/>
      <c r="J19" s="22"/>
      <c r="K19" s="25"/>
      <c r="L19" s="8"/>
      <c r="M19" s="8"/>
    </row>
    <row r="20" spans="1:16" s="19" customFormat="1">
      <c r="A20" s="6" t="s">
        <v>31</v>
      </c>
      <c r="B20" s="15" t="s">
        <v>32</v>
      </c>
      <c r="C20" s="22" t="s">
        <v>114</v>
      </c>
      <c r="D20" s="22"/>
      <c r="E20" s="22"/>
      <c r="F20" s="22"/>
      <c r="G20" s="22"/>
      <c r="H20" s="22"/>
      <c r="I20" s="22"/>
      <c r="J20" s="22"/>
      <c r="K20" s="22"/>
      <c r="L20" s="8"/>
      <c r="M20" s="8"/>
    </row>
    <row r="21" spans="1:16" s="19" customFormat="1" ht="30">
      <c r="A21" s="6" t="s">
        <v>161</v>
      </c>
      <c r="B21" s="15" t="s">
        <v>157</v>
      </c>
      <c r="C21" s="22"/>
      <c r="D21" s="22"/>
      <c r="E21" s="22"/>
      <c r="F21" s="22"/>
      <c r="G21" s="22"/>
      <c r="H21" s="22"/>
      <c r="I21" s="22"/>
      <c r="J21" s="22"/>
      <c r="K21" s="22"/>
      <c r="L21" s="5"/>
      <c r="M21" s="8"/>
    </row>
    <row r="22" spans="1:16" s="19" customFormat="1" ht="30">
      <c r="A22" s="6" t="s">
        <v>33</v>
      </c>
      <c r="B22" s="15" t="s">
        <v>34</v>
      </c>
      <c r="C22" s="22" t="s">
        <v>114</v>
      </c>
      <c r="D22" s="22"/>
      <c r="E22" s="22"/>
      <c r="F22" s="22"/>
      <c r="G22" s="22"/>
      <c r="H22" s="22"/>
      <c r="I22" s="22"/>
      <c r="J22" s="22"/>
      <c r="K22" s="22"/>
      <c r="L22" s="8"/>
      <c r="M22" s="8"/>
    </row>
    <row r="23" spans="1:16" s="19" customFormat="1">
      <c r="A23" s="6" t="s">
        <v>35</v>
      </c>
      <c r="B23" s="15" t="s">
        <v>36</v>
      </c>
      <c r="C23" s="22" t="s">
        <v>114</v>
      </c>
      <c r="D23" s="22" t="s">
        <v>114</v>
      </c>
      <c r="E23" s="22" t="s">
        <v>114</v>
      </c>
      <c r="F23" s="22" t="s">
        <v>114</v>
      </c>
      <c r="G23" s="22" t="s">
        <v>114</v>
      </c>
      <c r="H23" s="22" t="s">
        <v>114</v>
      </c>
      <c r="I23" s="22"/>
      <c r="J23" s="22" t="s">
        <v>114</v>
      </c>
      <c r="K23" s="22"/>
      <c r="L23" s="5"/>
      <c r="M23" s="8"/>
    </row>
    <row r="24" spans="1:16" s="19" customFormat="1">
      <c r="A24" s="6" t="s">
        <v>37</v>
      </c>
      <c r="B24" s="15" t="s">
        <v>38</v>
      </c>
      <c r="C24" s="22"/>
      <c r="D24" s="22"/>
      <c r="E24" s="22"/>
      <c r="F24" s="22"/>
      <c r="G24" s="22"/>
      <c r="H24" s="22"/>
      <c r="I24" s="22"/>
      <c r="J24" s="25"/>
      <c r="K24" s="25"/>
      <c r="L24" s="5"/>
      <c r="M24" s="8"/>
    </row>
    <row r="25" spans="1:16" s="19" customFormat="1">
      <c r="A25" s="6" t="s">
        <v>39</v>
      </c>
      <c r="B25" s="15" t="s"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5"/>
      <c r="M25" s="8"/>
    </row>
    <row r="26" spans="1:16" s="19" customFormat="1" ht="30">
      <c r="A26" s="6" t="s">
        <v>41</v>
      </c>
      <c r="B26" s="15" t="s">
        <v>42</v>
      </c>
      <c r="C26" s="22"/>
      <c r="D26" s="22"/>
      <c r="E26" s="22"/>
      <c r="F26" s="22"/>
      <c r="G26" s="22"/>
      <c r="H26" s="22"/>
      <c r="I26" s="22"/>
      <c r="J26" s="22"/>
      <c r="K26" s="22"/>
      <c r="L26" s="5"/>
      <c r="M26" s="8"/>
    </row>
    <row r="27" spans="1:16" s="19" customFormat="1">
      <c r="A27" s="6" t="s">
        <v>43</v>
      </c>
      <c r="B27" s="15" t="s">
        <v>44</v>
      </c>
      <c r="C27" s="22" t="s">
        <v>114</v>
      </c>
      <c r="D27" s="22"/>
      <c r="E27" s="22"/>
      <c r="F27" s="22"/>
      <c r="G27" s="22"/>
      <c r="H27" s="22"/>
      <c r="I27" s="22"/>
      <c r="J27" s="26"/>
      <c r="K27" s="26"/>
      <c r="L27" s="9"/>
      <c r="M27" s="8"/>
    </row>
    <row r="28" spans="1:16" s="19" customFormat="1">
      <c r="A28" s="6" t="s">
        <v>159</v>
      </c>
      <c r="B28" s="15" t="s">
        <v>158</v>
      </c>
      <c r="C28" s="22"/>
      <c r="D28" s="22"/>
      <c r="E28" s="22"/>
      <c r="F28" s="22"/>
      <c r="G28" s="22"/>
      <c r="H28" s="22"/>
      <c r="I28" s="22"/>
      <c r="J28" s="26"/>
      <c r="K28" s="26"/>
      <c r="L28" s="5"/>
      <c r="M28" s="8"/>
    </row>
    <row r="29" spans="1:16" s="19" customFormat="1" ht="30">
      <c r="A29" s="6" t="s">
        <v>45</v>
      </c>
      <c r="B29" s="15" t="s">
        <v>46</v>
      </c>
      <c r="C29" s="22"/>
      <c r="D29" s="22"/>
      <c r="E29" s="22"/>
      <c r="F29" s="22"/>
      <c r="G29" s="22"/>
      <c r="H29" s="22"/>
      <c r="I29" s="22"/>
      <c r="J29" s="22"/>
      <c r="K29" s="22"/>
      <c r="L29" s="5"/>
      <c r="M29" s="8"/>
    </row>
    <row r="30" spans="1:16" s="19" customFormat="1" ht="30">
      <c r="A30" s="6" t="s">
        <v>47</v>
      </c>
      <c r="B30" s="15" t="s">
        <v>48</v>
      </c>
      <c r="C30" s="22"/>
      <c r="D30" s="22"/>
      <c r="E30" s="22"/>
      <c r="F30" s="22"/>
      <c r="G30" s="22"/>
      <c r="H30" s="22"/>
      <c r="I30" s="22"/>
      <c r="J30" s="22"/>
      <c r="K30" s="22"/>
      <c r="L30" s="9"/>
      <c r="M30" s="8"/>
    </row>
    <row r="31" spans="1:16" s="19" customFormat="1" ht="30">
      <c r="A31" s="6" t="s">
        <v>49</v>
      </c>
      <c r="B31" s="15" t="s">
        <v>50</v>
      </c>
      <c r="C31" s="22" t="s">
        <v>114</v>
      </c>
      <c r="D31" s="22"/>
      <c r="E31" s="22"/>
      <c r="F31" s="22"/>
      <c r="G31" s="22"/>
      <c r="H31" s="22"/>
      <c r="I31" s="22"/>
      <c r="J31" s="22"/>
      <c r="K31" s="22"/>
      <c r="L31" s="5"/>
      <c r="M31" s="8"/>
    </row>
    <row r="32" spans="1:16" s="19" customFormat="1">
      <c r="A32" s="6" t="s">
        <v>51</v>
      </c>
      <c r="B32" s="15" t="s">
        <v>52</v>
      </c>
      <c r="C32" s="22"/>
      <c r="D32" s="22"/>
      <c r="E32" s="22"/>
      <c r="F32" s="22"/>
      <c r="G32" s="22"/>
      <c r="H32" s="22"/>
      <c r="I32" s="22"/>
      <c r="J32" s="26"/>
      <c r="K32" s="26"/>
      <c r="L32" s="8"/>
      <c r="M32" s="8"/>
      <c r="P32" s="19">
        <v>0</v>
      </c>
    </row>
    <row r="33" spans="1:13" s="19" customFormat="1">
      <c r="A33" s="6" t="s">
        <v>53</v>
      </c>
      <c r="B33" s="15" t="s">
        <v>54</v>
      </c>
      <c r="C33" s="22" t="s">
        <v>114</v>
      </c>
      <c r="D33" s="22"/>
      <c r="E33" s="22"/>
      <c r="F33" s="22"/>
      <c r="G33" s="22"/>
      <c r="H33" s="26"/>
      <c r="I33" s="22"/>
      <c r="J33" s="22"/>
      <c r="K33" s="22"/>
      <c r="L33" s="5"/>
      <c r="M33" s="8"/>
    </row>
    <row r="34" spans="1:13" s="19" customFormat="1" ht="30">
      <c r="A34" s="6" t="s">
        <v>55</v>
      </c>
      <c r="B34" s="15" t="s">
        <v>56</v>
      </c>
      <c r="C34" s="22" t="s">
        <v>114</v>
      </c>
      <c r="D34" s="22"/>
      <c r="E34" s="22"/>
      <c r="F34" s="22"/>
      <c r="G34" s="22"/>
      <c r="H34" s="26"/>
      <c r="I34" s="22"/>
      <c r="J34" s="22"/>
      <c r="K34" s="22"/>
      <c r="L34" s="5"/>
      <c r="M34" s="8"/>
    </row>
    <row r="35" spans="1:13" s="19" customFormat="1">
      <c r="A35" s="6" t="s">
        <v>57</v>
      </c>
      <c r="B35" s="15" t="s">
        <v>58</v>
      </c>
      <c r="C35" s="22" t="s">
        <v>114</v>
      </c>
      <c r="D35" s="22"/>
      <c r="E35" s="22"/>
      <c r="F35" s="22"/>
      <c r="G35" s="22"/>
      <c r="H35" s="22"/>
      <c r="I35" s="22"/>
      <c r="J35" s="22"/>
      <c r="K35" s="22"/>
      <c r="L35" s="5"/>
      <c r="M35" s="8"/>
    </row>
    <row r="36" spans="1:13" s="19" customFormat="1">
      <c r="A36" s="6" t="s">
        <v>121</v>
      </c>
      <c r="B36" s="15" t="s">
        <v>122</v>
      </c>
      <c r="C36" s="22"/>
      <c r="D36" s="22"/>
      <c r="E36" s="22"/>
      <c r="F36" s="22"/>
      <c r="G36" s="22"/>
      <c r="H36" s="26"/>
      <c r="I36" s="22"/>
      <c r="J36" s="22"/>
      <c r="K36" s="22"/>
      <c r="L36" s="5"/>
      <c r="M36" s="8"/>
    </row>
    <row r="37" spans="1:13" s="19" customFormat="1">
      <c r="A37" s="6" t="s">
        <v>59</v>
      </c>
      <c r="B37" s="15" t="s">
        <v>60</v>
      </c>
      <c r="C37" s="22" t="s">
        <v>114</v>
      </c>
      <c r="D37" s="22"/>
      <c r="E37" s="22"/>
      <c r="F37" s="22"/>
      <c r="G37" s="22"/>
      <c r="H37" s="26"/>
      <c r="I37" s="22"/>
      <c r="J37" s="22"/>
      <c r="K37" s="22"/>
      <c r="L37" s="5"/>
      <c r="M37" s="8"/>
    </row>
    <row r="38" spans="1:13" s="19" customFormat="1">
      <c r="A38" s="6" t="s">
        <v>61</v>
      </c>
      <c r="B38" s="15" t="s">
        <v>62</v>
      </c>
      <c r="C38" s="22" t="s">
        <v>114</v>
      </c>
      <c r="D38" s="22"/>
      <c r="E38" s="22"/>
      <c r="F38" s="22"/>
      <c r="G38" s="22"/>
      <c r="H38" s="22"/>
      <c r="I38" s="22"/>
      <c r="J38" s="22"/>
      <c r="K38" s="22"/>
      <c r="L38" s="5"/>
      <c r="M38" s="8"/>
    </row>
    <row r="39" spans="1:13" s="19" customFormat="1">
      <c r="A39" s="6" t="s">
        <v>63</v>
      </c>
      <c r="B39" s="15" t="s">
        <v>64</v>
      </c>
      <c r="C39" s="22" t="s">
        <v>114</v>
      </c>
      <c r="D39" s="22"/>
      <c r="E39" s="22"/>
      <c r="F39" s="22"/>
      <c r="G39" s="22"/>
      <c r="H39" s="22"/>
      <c r="I39" s="22"/>
      <c r="J39" s="22"/>
      <c r="K39" s="22"/>
      <c r="L39" s="5"/>
      <c r="M39" s="8"/>
    </row>
    <row r="40" spans="1:13" s="19" customFormat="1">
      <c r="A40" s="6" t="s">
        <v>65</v>
      </c>
      <c r="B40" s="15" t="s">
        <v>66</v>
      </c>
      <c r="C40" s="22" t="s">
        <v>114</v>
      </c>
      <c r="D40" s="22"/>
      <c r="E40" s="22"/>
      <c r="F40" s="22"/>
      <c r="G40" s="22"/>
      <c r="H40" s="22"/>
      <c r="I40" s="22"/>
      <c r="J40" s="25"/>
      <c r="K40" s="22"/>
      <c r="L40" s="8"/>
      <c r="M40" s="8"/>
    </row>
    <row r="41" spans="1:13" s="19" customFormat="1">
      <c r="A41" s="6" t="s">
        <v>123</v>
      </c>
      <c r="B41" s="15" t="s">
        <v>124</v>
      </c>
      <c r="C41" s="22" t="s">
        <v>114</v>
      </c>
      <c r="D41" s="22"/>
      <c r="E41" s="22"/>
      <c r="F41" s="22"/>
      <c r="G41" s="22"/>
      <c r="H41" s="25"/>
      <c r="I41" s="22"/>
      <c r="J41" s="22"/>
      <c r="K41" s="22"/>
      <c r="L41" s="9"/>
      <c r="M41" s="8"/>
    </row>
    <row r="42" spans="1:13" s="19" customFormat="1">
      <c r="A42" s="6" t="s">
        <v>67</v>
      </c>
      <c r="B42" s="15" t="s">
        <v>68</v>
      </c>
      <c r="C42" s="22"/>
      <c r="D42" s="22"/>
      <c r="E42" s="22"/>
      <c r="F42" s="22"/>
      <c r="G42" s="22"/>
      <c r="H42" s="22"/>
      <c r="I42" s="22"/>
      <c r="J42" s="22"/>
      <c r="K42" s="22"/>
      <c r="L42" s="8"/>
      <c r="M42" s="8"/>
    </row>
    <row r="43" spans="1:13" s="19" customFormat="1" ht="30">
      <c r="A43" s="6" t="s">
        <v>69</v>
      </c>
      <c r="B43" s="15" t="s">
        <v>70</v>
      </c>
      <c r="C43" s="22"/>
      <c r="D43" s="22"/>
      <c r="E43" s="22"/>
      <c r="F43" s="22"/>
      <c r="G43" s="22"/>
      <c r="H43" s="25"/>
      <c r="I43" s="22"/>
      <c r="J43" s="22"/>
      <c r="K43" s="22"/>
      <c r="L43" s="8"/>
      <c r="M43" s="8"/>
    </row>
    <row r="44" spans="1:13" s="19" customFormat="1">
      <c r="A44" s="6" t="s">
        <v>71</v>
      </c>
      <c r="B44" s="15" t="s">
        <v>72</v>
      </c>
      <c r="C44" s="22" t="s">
        <v>114</v>
      </c>
      <c r="D44" s="22"/>
      <c r="E44" s="22"/>
      <c r="F44" s="22"/>
      <c r="G44" s="22"/>
      <c r="H44" s="22"/>
      <c r="I44" s="22"/>
      <c r="J44" s="22"/>
      <c r="K44" s="22"/>
      <c r="L44" s="5"/>
      <c r="M44" s="8"/>
    </row>
    <row r="45" spans="1:13" s="19" customFormat="1">
      <c r="A45" s="6" t="s">
        <v>73</v>
      </c>
      <c r="B45" s="15" t="s">
        <v>74</v>
      </c>
      <c r="C45" s="22"/>
      <c r="D45" s="22"/>
      <c r="E45" s="22"/>
      <c r="F45" s="22"/>
      <c r="G45" s="22"/>
      <c r="H45" s="25"/>
      <c r="I45" s="22"/>
      <c r="J45" s="22"/>
      <c r="K45" s="22"/>
      <c r="L45" s="8"/>
      <c r="M45" s="8"/>
    </row>
    <row r="46" spans="1:13" s="19" customFormat="1" ht="30">
      <c r="A46" s="6" t="s">
        <v>75</v>
      </c>
      <c r="B46" s="15" t="s">
        <v>76</v>
      </c>
      <c r="C46" s="22" t="s">
        <v>114</v>
      </c>
      <c r="D46" s="22"/>
      <c r="E46" s="22"/>
      <c r="F46" s="22"/>
      <c r="G46" s="22"/>
      <c r="H46" s="22"/>
      <c r="I46" s="22"/>
      <c r="J46" s="22"/>
      <c r="K46" s="22"/>
      <c r="L46" s="5"/>
      <c r="M46" s="8"/>
    </row>
    <row r="47" spans="1:13" s="19" customFormat="1">
      <c r="A47" s="6" t="s">
        <v>77</v>
      </c>
      <c r="B47" s="15" t="s">
        <v>78</v>
      </c>
      <c r="C47" s="22"/>
      <c r="D47" s="22"/>
      <c r="E47" s="22"/>
      <c r="F47" s="22"/>
      <c r="G47" s="22"/>
      <c r="H47" s="26"/>
      <c r="I47" s="22"/>
      <c r="J47" s="26"/>
      <c r="K47" s="26"/>
      <c r="L47" s="8"/>
      <c r="M47" s="8"/>
    </row>
    <row r="48" spans="1:13" s="19" customFormat="1">
      <c r="A48" s="6" t="s">
        <v>79</v>
      </c>
      <c r="B48" s="15" t="s">
        <v>80</v>
      </c>
      <c r="C48" s="22" t="s">
        <v>114</v>
      </c>
      <c r="D48" s="22"/>
      <c r="E48" s="22"/>
      <c r="F48" s="22"/>
      <c r="G48" s="22"/>
      <c r="H48" s="22"/>
      <c r="I48" s="22"/>
      <c r="J48" s="22"/>
      <c r="K48" s="22"/>
      <c r="L48" s="5"/>
      <c r="M48" s="8"/>
    </row>
    <row r="49" spans="1:13" s="19" customFormat="1" ht="30">
      <c r="A49" s="6" t="s">
        <v>166</v>
      </c>
      <c r="B49" s="15" t="s">
        <v>165</v>
      </c>
      <c r="C49" s="22"/>
      <c r="D49" s="22"/>
      <c r="E49" s="22"/>
      <c r="F49" s="22"/>
      <c r="G49" s="22"/>
      <c r="H49" s="26"/>
      <c r="I49" s="22"/>
      <c r="J49" s="26"/>
      <c r="K49" s="26"/>
      <c r="L49" s="8"/>
      <c r="M49" s="8"/>
    </row>
    <row r="50" spans="1:13" s="19" customFormat="1">
      <c r="A50" s="6" t="s">
        <v>81</v>
      </c>
      <c r="B50" s="15" t="s">
        <v>82</v>
      </c>
      <c r="C50" s="22"/>
      <c r="D50" s="22"/>
      <c r="E50" s="22"/>
      <c r="F50" s="22"/>
      <c r="G50" s="22"/>
      <c r="H50" s="22"/>
      <c r="I50" s="22"/>
      <c r="J50" s="25"/>
      <c r="K50" s="25"/>
      <c r="L50" s="8"/>
      <c r="M50" s="8"/>
    </row>
    <row r="51" spans="1:13" s="19" customFormat="1">
      <c r="A51" s="6" t="s">
        <v>83</v>
      </c>
      <c r="B51" s="15" t="s">
        <v>164</v>
      </c>
      <c r="C51" s="22"/>
      <c r="D51" s="22"/>
      <c r="E51" s="22"/>
      <c r="F51" s="22"/>
      <c r="G51" s="22"/>
      <c r="H51" s="22"/>
      <c r="I51" s="22"/>
      <c r="J51" s="22"/>
      <c r="K51" s="22"/>
      <c r="L51" s="5"/>
      <c r="M51" s="8"/>
    </row>
    <row r="52" spans="1:13" s="19" customFormat="1">
      <c r="A52" s="6" t="s">
        <v>84</v>
      </c>
      <c r="B52" s="15" t="s">
        <v>141</v>
      </c>
      <c r="C52" s="22"/>
      <c r="D52" s="22"/>
      <c r="E52" s="22"/>
      <c r="F52" s="22"/>
      <c r="G52" s="22"/>
      <c r="H52" s="26"/>
      <c r="I52" s="22"/>
      <c r="J52" s="22"/>
      <c r="K52" s="22"/>
      <c r="L52" s="8"/>
      <c r="M52" s="8"/>
    </row>
    <row r="53" spans="1:13" s="19" customFormat="1" ht="18" customHeight="1">
      <c r="A53" s="6" t="s">
        <v>85</v>
      </c>
      <c r="B53" s="15" t="s">
        <v>86</v>
      </c>
      <c r="C53" s="22"/>
      <c r="D53" s="22"/>
      <c r="E53" s="22"/>
      <c r="F53" s="22"/>
      <c r="G53" s="22"/>
      <c r="H53" s="22"/>
      <c r="I53" s="22"/>
      <c r="J53" s="25"/>
      <c r="K53" s="25"/>
      <c r="L53" s="8"/>
      <c r="M53" s="8"/>
    </row>
    <row r="54" spans="1:13" s="19" customFormat="1">
      <c r="A54" s="6" t="s">
        <v>87</v>
      </c>
      <c r="B54" s="15" t="s">
        <v>88</v>
      </c>
      <c r="C54" s="22"/>
      <c r="D54" s="22"/>
      <c r="E54" s="22"/>
      <c r="F54" s="22"/>
      <c r="G54" s="22"/>
      <c r="H54" s="22"/>
      <c r="I54" s="22"/>
      <c r="J54" s="22"/>
      <c r="K54" s="22"/>
      <c r="L54" s="5"/>
      <c r="M54" s="8"/>
    </row>
    <row r="55" spans="1:13" s="19" customFormat="1">
      <c r="A55" s="6" t="s">
        <v>89</v>
      </c>
      <c r="B55" s="15" t="s">
        <v>90</v>
      </c>
      <c r="C55" s="22" t="s">
        <v>114</v>
      </c>
      <c r="D55" s="22"/>
      <c r="E55" s="22"/>
      <c r="F55" s="22"/>
      <c r="G55" s="22"/>
      <c r="H55" s="22"/>
      <c r="I55" s="22"/>
      <c r="J55" s="22"/>
      <c r="K55" s="25"/>
      <c r="L55" s="8"/>
      <c r="M55" s="8"/>
    </row>
    <row r="56" spans="1:13" s="19" customFormat="1">
      <c r="A56" s="6" t="s">
        <v>91</v>
      </c>
      <c r="B56" s="15" t="s">
        <v>92</v>
      </c>
      <c r="C56" s="22"/>
      <c r="D56" s="22"/>
      <c r="E56" s="22"/>
      <c r="F56" s="22"/>
      <c r="G56" s="22"/>
      <c r="H56" s="22"/>
      <c r="I56" s="22"/>
      <c r="J56" s="22"/>
      <c r="K56" s="22"/>
      <c r="L56" s="5"/>
      <c r="M56" s="8"/>
    </row>
    <row r="57" spans="1:13" s="19" customFormat="1" ht="30">
      <c r="A57" s="6" t="s">
        <v>93</v>
      </c>
      <c r="B57" s="15" t="s">
        <v>94</v>
      </c>
      <c r="C57" s="22" t="s">
        <v>114</v>
      </c>
      <c r="D57" s="22"/>
      <c r="E57" s="22"/>
      <c r="F57" s="22"/>
      <c r="G57" s="22"/>
      <c r="H57" s="26"/>
      <c r="I57" s="22"/>
      <c r="J57" s="26"/>
      <c r="K57" s="26"/>
      <c r="L57" s="8"/>
      <c r="M57" s="8"/>
    </row>
    <row r="58" spans="1:13" s="19" customFormat="1">
      <c r="A58" s="6" t="s">
        <v>95</v>
      </c>
      <c r="B58" s="15" t="s">
        <v>96</v>
      </c>
      <c r="C58" s="22" t="s">
        <v>114</v>
      </c>
      <c r="D58" s="22"/>
      <c r="E58" s="22"/>
      <c r="F58" s="22"/>
      <c r="G58" s="22"/>
      <c r="H58" s="26"/>
      <c r="I58" s="22"/>
      <c r="J58" s="22"/>
      <c r="K58" s="22"/>
      <c r="L58" s="5"/>
      <c r="M58" s="8"/>
    </row>
    <row r="59" spans="1:13" s="19" customFormat="1">
      <c r="A59" s="6" t="s">
        <v>97</v>
      </c>
      <c r="B59" s="15" t="s">
        <v>98</v>
      </c>
      <c r="C59" s="22"/>
      <c r="D59" s="22"/>
      <c r="E59" s="22"/>
      <c r="F59" s="22"/>
      <c r="G59" s="22"/>
      <c r="H59" s="22"/>
      <c r="I59" s="22"/>
      <c r="J59" s="22"/>
      <c r="K59" s="25"/>
      <c r="L59" s="8"/>
      <c r="M59" s="8"/>
    </row>
    <row r="60" spans="1:13" s="19" customFormat="1">
      <c r="A60" s="6" t="s">
        <v>99</v>
      </c>
      <c r="B60" s="15" t="s">
        <v>100</v>
      </c>
      <c r="C60" s="22"/>
      <c r="D60" s="22"/>
      <c r="E60" s="22"/>
      <c r="F60" s="22"/>
      <c r="G60" s="22"/>
      <c r="H60" s="22"/>
      <c r="I60" s="22"/>
      <c r="J60" s="22"/>
      <c r="K60" s="22"/>
      <c r="L60" s="8"/>
      <c r="M60" s="8"/>
    </row>
    <row r="61" spans="1:13" s="19" customFormat="1">
      <c r="A61" s="6" t="s">
        <v>101</v>
      </c>
      <c r="B61" s="15" t="s">
        <v>102</v>
      </c>
      <c r="C61" s="22"/>
      <c r="D61" s="22"/>
      <c r="E61" s="22"/>
      <c r="F61" s="22"/>
      <c r="G61" s="22"/>
      <c r="H61" s="22"/>
      <c r="I61" s="22"/>
      <c r="J61" s="22"/>
      <c r="K61" s="25"/>
      <c r="L61" s="8"/>
      <c r="M61" s="8"/>
    </row>
    <row r="62" spans="1:13" s="19" customFormat="1">
      <c r="A62" s="6" t="s">
        <v>103</v>
      </c>
      <c r="B62" s="15" t="s">
        <v>104</v>
      </c>
      <c r="C62" s="22"/>
      <c r="D62" s="22"/>
      <c r="E62" s="22"/>
      <c r="F62" s="22"/>
      <c r="G62" s="22"/>
      <c r="H62" s="26"/>
      <c r="I62" s="22"/>
      <c r="J62" s="22"/>
      <c r="K62" s="22"/>
      <c r="L62" s="9"/>
      <c r="M62" s="8"/>
    </row>
    <row r="63" spans="1:13">
      <c r="A63" s="6" t="s">
        <v>105</v>
      </c>
      <c r="B63" s="15" t="s">
        <v>106</v>
      </c>
      <c r="C63" s="22" t="s">
        <v>114</v>
      </c>
      <c r="D63" s="22"/>
      <c r="E63" s="22"/>
      <c r="F63" s="22"/>
      <c r="G63" s="22"/>
      <c r="H63" s="26"/>
      <c r="I63" s="22"/>
      <c r="J63" s="22"/>
      <c r="K63" s="22"/>
      <c r="L63" s="9"/>
      <c r="M63" s="8"/>
    </row>
    <row r="64" spans="1:13">
      <c r="A64" s="6" t="s">
        <v>107</v>
      </c>
      <c r="B64" s="15" t="s">
        <v>108</v>
      </c>
      <c r="C64" s="22"/>
      <c r="D64" s="22"/>
      <c r="E64" s="22"/>
      <c r="F64" s="22"/>
      <c r="G64" s="22"/>
      <c r="H64" s="26"/>
      <c r="I64" s="22"/>
      <c r="J64" s="22"/>
      <c r="K64" s="22"/>
      <c r="L64" s="9"/>
      <c r="M64" s="8"/>
    </row>
    <row r="65" spans="1:13" ht="30">
      <c r="A65" s="6" t="s">
        <v>109</v>
      </c>
      <c r="B65" s="18" t="s">
        <v>110</v>
      </c>
      <c r="C65" s="22"/>
      <c r="D65" s="22"/>
      <c r="E65" s="22"/>
      <c r="F65" s="22"/>
      <c r="G65" s="22"/>
      <c r="H65" s="26"/>
      <c r="I65" s="22"/>
      <c r="J65" s="22"/>
      <c r="K65" s="22"/>
      <c r="L65" s="9"/>
      <c r="M65" s="8"/>
    </row>
  </sheetData>
  <mergeCells count="16">
    <mergeCell ref="A1:B1"/>
    <mergeCell ref="J1:K1"/>
    <mergeCell ref="F1:I1"/>
    <mergeCell ref="D1:E1"/>
    <mergeCell ref="A2:A3"/>
    <mergeCell ref="B2:B3"/>
    <mergeCell ref="D2:D3"/>
    <mergeCell ref="M1:M3"/>
    <mergeCell ref="C1:C3"/>
    <mergeCell ref="J2:J3"/>
    <mergeCell ref="K2:K3"/>
    <mergeCell ref="L1:L3"/>
    <mergeCell ref="E2:E3"/>
    <mergeCell ref="F2:F3"/>
    <mergeCell ref="H2:I2"/>
    <mergeCell ref="G2:G3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3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Normativa</vt:lpstr>
      <vt:lpstr>Publicacion de documentos</vt:lpstr>
      <vt:lpstr>Seguimiento CS</vt:lpstr>
      <vt:lpstr>Normativa!Área_de_impresión</vt:lpstr>
      <vt:lpstr>'Seguimiento CS'!Área_de_impresión</vt:lpstr>
      <vt:lpstr>Normativa!Títulos_a_imprimir</vt:lpstr>
      <vt:lpstr>'Publicacion de documentos'!Títulos_a_imprimir</vt:lpstr>
      <vt:lpstr>'Seguimiento CS'!Títulos_a_imprimir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GONZALEZ RIESTRA</dc:creator>
  <cp:lastModifiedBy>Isabel González Riestra</cp:lastModifiedBy>
  <cp:lastPrinted>2017-12-04T17:21:55Z</cp:lastPrinted>
  <dcterms:created xsi:type="dcterms:W3CDTF">2015-11-11T17:10:27Z</dcterms:created>
  <dcterms:modified xsi:type="dcterms:W3CDTF">2020-10-13T23:10:45Z</dcterms:modified>
</cp:coreProperties>
</file>